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ALLOCATION" sheetId="1" r:id="rId1"/>
    <sheet name="Allocation per each session" sheetId="2" r:id="rId2"/>
    <sheet name="Deadlines fo having Reg. Forms" sheetId="3" r:id="rId3"/>
  </sheets>
  <definedNames/>
  <calcPr fullCalcOnLoad="1"/>
</workbook>
</file>

<file path=xl/sharedStrings.xml><?xml version="1.0" encoding="utf-8"?>
<sst xmlns="http://schemas.openxmlformats.org/spreadsheetml/2006/main" count="160" uniqueCount="101">
  <si>
    <t>Country</t>
  </si>
  <si>
    <t>N° places</t>
  </si>
  <si>
    <t>Total</t>
  </si>
  <si>
    <t>Member States</t>
  </si>
  <si>
    <t>Austria </t>
  </si>
  <si>
    <t>Belgium</t>
  </si>
  <si>
    <t>Bulgaria </t>
  </si>
  <si>
    <t>Croatia 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</si>
  <si>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</si>
  <si>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</si>
  <si>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</si>
  <si>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</si>
  <si>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</si>
  <si>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</si>
  <si>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</si>
  <si>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</si>
  <si>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</si>
  <si>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</si>
  <si>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</si>
  <si>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</si>
  <si>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 </t>
  </si>
  <si>
    <t>Luxembourg</t>
  </si>
  <si>
    <t>Malta </t>
  </si>
  <si>
    <t>Netherlands</t>
  </si>
  <si>
    <t>Poland</t>
  </si>
  <si>
    <t>Portugal</t>
  </si>
  <si>
    <t>Romania </t>
  </si>
  <si>
    <t>Slovakia</t>
  </si>
  <si>
    <t>Slovenia</t>
  </si>
  <si>
    <t>Spain</t>
  </si>
  <si>
    <t>Sweden</t>
  </si>
  <si>
    <t>United Kingdom</t>
  </si>
  <si>
    <t>Total MS</t>
  </si>
  <si>
    <t>Candidate Countries</t>
  </si>
  <si>
    <t>Iceland</t>
  </si>
  <si>
    <t>Montenegro</t>
  </si>
  <si>
    <t>Serbia</t>
  </si>
  <si>
    <t>Turkey</t>
  </si>
  <si>
    <t>Total Candidate</t>
  </si>
  <si>
    <t>Efta Countries</t>
  </si>
  <si>
    <t>Norway</t>
  </si>
  <si>
    <t>Switzerland</t>
  </si>
  <si>
    <t>Liechtenstein</t>
  </si>
  <si>
    <t>Total EFTA</t>
  </si>
  <si>
    <t>total</t>
  </si>
  <si>
    <t>Year</t>
  </si>
  <si>
    <t>Training session</t>
  </si>
  <si>
    <t>City</t>
  </si>
  <si>
    <t>Dates</t>
  </si>
  <si>
    <t>Deadline</t>
  </si>
  <si>
    <t>Albania</t>
  </si>
  <si>
    <t>BARCELONA</t>
  </si>
  <si>
    <t>Global participation Member States and Candidate Countries</t>
  </si>
  <si>
    <t>EFTA Countries</t>
  </si>
  <si>
    <t>TOTAL NUMBER OF PARTICIPANTS</t>
  </si>
  <si>
    <t>BOLOGNA</t>
  </si>
  <si>
    <t>BTSF on Foodborne outbreaks - Allocation of trainees</t>
  </si>
  <si>
    <t>Potential Candidate Countries</t>
  </si>
  <si>
    <t>Total Potential</t>
  </si>
  <si>
    <t>Bosnia and Herzegovina</t>
  </si>
  <si>
    <t>Kosovo</t>
  </si>
  <si>
    <t>Suggested Allocation</t>
  </si>
  <si>
    <t>VOORSCHOTEN</t>
  </si>
  <si>
    <t>BARCELONA (Spain)</t>
  </si>
  <si>
    <t>VOORSCHOTEN (The Netherlands)</t>
  </si>
  <si>
    <t>BOLOGNA (Italy)</t>
  </si>
  <si>
    <t>3 - 6 December 2019</t>
  </si>
  <si>
    <t>3 - 6 March 2020</t>
  </si>
  <si>
    <t>12 - 15 May 2020</t>
  </si>
  <si>
    <t>VILNIUS</t>
  </si>
  <si>
    <t>16 - 19 June 2020</t>
  </si>
  <si>
    <t>15 - 18 September 2020</t>
  </si>
  <si>
    <t>6 - 9 October2020</t>
  </si>
  <si>
    <t>16 - 19 February 2021</t>
  </si>
  <si>
    <t>23 - 26 March 2021</t>
  </si>
  <si>
    <t>11 - 14 May 2021</t>
  </si>
  <si>
    <t>15 - 18 June 2021</t>
  </si>
  <si>
    <t>Tuesday 3 - Friday 6 December 2019</t>
  </si>
  <si>
    <t>Tuesday 3 - Friday 6 March 2020</t>
  </si>
  <si>
    <t>Tuesday 12 - Friday 15 May 2020</t>
  </si>
  <si>
    <t>04 February 2020</t>
  </si>
  <si>
    <t>Tuesday 16 - Friday 19 June 2020</t>
  </si>
  <si>
    <t>18 May 2020</t>
  </si>
  <si>
    <t>Tuesday 15 - Friday 18 September 2020</t>
  </si>
  <si>
    <t>10 August 2020</t>
  </si>
  <si>
    <t>Tuesday 6 - Friday 9 October2020</t>
  </si>
  <si>
    <t>8 September 2020</t>
  </si>
  <si>
    <t>Tuesday 16 - Friday 19 February 2021</t>
  </si>
  <si>
    <t>18 January 2021</t>
  </si>
  <si>
    <t>Tuesday 23 - Friday 26 March 2021</t>
  </si>
  <si>
    <t>23 February 2021</t>
  </si>
  <si>
    <t>Tuesday 11 - Friday 14 May 2021</t>
  </si>
  <si>
    <t>Tuesday 15 - Friday 18 June 2021</t>
  </si>
  <si>
    <t>12 April 2021</t>
  </si>
  <si>
    <t>18 May 2021</t>
  </si>
  <si>
    <t>VILNIUS (Lithuania)</t>
  </si>
  <si>
    <t>10 April 2020</t>
  </si>
  <si>
    <t>Republic of North Macedonia</t>
  </si>
  <si>
    <t>25 November 2019</t>
  </si>
  <si>
    <t xml:space="preserve"> BOLOGNA (Italy)</t>
  </si>
  <si>
    <t xml:space="preserve">VOORSCHOTEN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</si>
</sst>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Calibri"/>
      <family val="2"/>
    </font>
    <font>
      <b/>
      <sz val="9"/>
      <color indexed="8"/>
      <name val="Verdana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i/>
      <sz val="9"/>
      <color theme="1"/>
      <name val="Calibri"/>
      <family val="2"/>
    </font>
    <font>
      <sz val="9"/>
      <color theme="1"/>
      <name val="Verdana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34" borderId="11" xfId="0" applyFont="1" applyFill="1" applyBorder="1" applyAlignment="1">
      <alignment horizontal="center" wrapText="1"/>
    </xf>
    <xf numFmtId="0" fontId="54" fillId="34" borderId="12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5" fillId="7" borderId="10" xfId="0" applyFont="1" applyFill="1" applyBorder="1" applyAlignment="1">
      <alignment/>
    </xf>
    <xf numFmtId="0" fontId="55" fillId="7" borderId="10" xfId="0" applyFont="1" applyFill="1" applyBorder="1" applyAlignment="1">
      <alignment horizontal="center"/>
    </xf>
    <xf numFmtId="0" fontId="56" fillId="14" borderId="10" xfId="0" applyFont="1" applyFill="1" applyBorder="1" applyAlignment="1">
      <alignment horizontal="center"/>
    </xf>
    <xf numFmtId="0" fontId="57" fillId="14" borderId="1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8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5" fontId="26" fillId="35" borderId="14" xfId="0" applyNumberFormat="1" applyFont="1" applyFill="1" applyBorder="1" applyAlignment="1" quotePrefix="1">
      <alignment horizontal="center" vertical="center" wrapText="1"/>
    </xf>
    <xf numFmtId="0" fontId="59" fillId="0" borderId="16" xfId="0" applyFont="1" applyBorder="1" applyAlignment="1">
      <alignment horizontal="justify" vertical="center" wrapText="1"/>
    </xf>
    <xf numFmtId="0" fontId="59" fillId="0" borderId="16" xfId="0" applyFont="1" applyBorder="1" applyAlignment="1">
      <alignment vertical="center" wrapText="1"/>
    </xf>
    <xf numFmtId="0" fontId="60" fillId="8" borderId="17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61" fillId="36" borderId="18" xfId="0" applyFont="1" applyFill="1" applyBorder="1" applyAlignment="1">
      <alignment vertical="center" wrapText="1"/>
    </xf>
    <xf numFmtId="0" fontId="61" fillId="36" borderId="19" xfId="0" applyFont="1" applyFill="1" applyBorder="1" applyAlignment="1">
      <alignment vertical="center" wrapText="1"/>
    </xf>
    <xf numFmtId="0" fontId="60" fillId="13" borderId="20" xfId="0" applyFont="1" applyFill="1" applyBorder="1" applyAlignment="1">
      <alignment horizontal="center" vertical="center" wrapText="1"/>
    </xf>
    <xf numFmtId="0" fontId="60" fillId="8" borderId="17" xfId="0" applyFont="1" applyFill="1" applyBorder="1" applyAlignment="1">
      <alignment horizontal="left" vertical="center" wrapText="1"/>
    </xf>
    <xf numFmtId="0" fontId="61" fillId="32" borderId="2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58" fillId="35" borderId="14" xfId="0" applyNumberFormat="1" applyFont="1" applyFill="1" applyBorder="1" applyAlignment="1" quotePrefix="1">
      <alignment horizontal="center" vertical="center" wrapText="1"/>
    </xf>
    <xf numFmtId="0" fontId="63" fillId="34" borderId="22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58" fillId="35" borderId="23" xfId="0" applyFont="1" applyFill="1" applyBorder="1" applyAlignment="1" quotePrefix="1">
      <alignment horizontal="center" vertical="center" wrapText="1"/>
    </xf>
    <xf numFmtId="15" fontId="58" fillId="35" borderId="14" xfId="0" applyNumberFormat="1" applyFont="1" applyFill="1" applyBorder="1" applyAlignment="1" quotePrefix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0" fillId="32" borderId="28" xfId="0" applyFont="1" applyFill="1" applyBorder="1" applyAlignment="1">
      <alignment horizontal="center" vertical="center" wrapText="1"/>
    </xf>
    <xf numFmtId="0" fontId="60" fillId="32" borderId="29" xfId="0" applyFont="1" applyFill="1" applyBorder="1" applyAlignment="1">
      <alignment horizontal="center" vertical="center" wrapText="1"/>
    </xf>
    <xf numFmtId="0" fontId="60" fillId="32" borderId="30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left" vertical="center" wrapText="1"/>
    </xf>
    <xf numFmtId="0" fontId="61" fillId="36" borderId="19" xfId="0" applyFont="1" applyFill="1" applyBorder="1" applyAlignment="1">
      <alignment horizontal="left" vertical="center" wrapText="1"/>
    </xf>
    <xf numFmtId="0" fontId="61" fillId="36" borderId="18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8" borderId="32" xfId="0" applyFont="1" applyFill="1" applyBorder="1" applyAlignment="1">
      <alignment horizontal="center" vertical="center" wrapText="1"/>
    </xf>
    <xf numFmtId="0" fontId="60" fillId="8" borderId="33" xfId="0" applyFont="1" applyFill="1" applyBorder="1" applyAlignment="1">
      <alignment horizontal="center" vertical="center" wrapText="1"/>
    </xf>
    <xf numFmtId="0" fontId="60" fillId="8" borderId="17" xfId="0" applyFont="1" applyFill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0" fillId="13" borderId="2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Fill="1" applyAlignment="1">
      <alignment horizontal="left" vertical="top" wrapText="1"/>
    </xf>
    <xf numFmtId="0" fontId="66" fillId="34" borderId="22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39" xfId="0" applyFont="1" applyFill="1" applyBorder="1" applyAlignment="1">
      <alignment horizontal="center" vertical="center" wrapText="1"/>
    </xf>
    <xf numFmtId="0" fontId="66" fillId="34" borderId="40" xfId="0" applyFont="1" applyFill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/>
    </xf>
    <xf numFmtId="0" fontId="63" fillId="34" borderId="42" xfId="0" applyFont="1" applyFill="1" applyBorder="1" applyAlignment="1">
      <alignment horizontal="center" vertical="center"/>
    </xf>
    <xf numFmtId="0" fontId="63" fillId="34" borderId="43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/>
    </xf>
    <xf numFmtId="0" fontId="63" fillId="34" borderId="44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36"/>
  <sheetViews>
    <sheetView zoomScale="80" zoomScaleNormal="80" zoomScalePageLayoutView="0" workbookViewId="0" topLeftCell="A19">
      <selection activeCell="F22" sqref="F22"/>
    </sheetView>
  </sheetViews>
  <sheetFormatPr defaultColWidth="9.140625" defaultRowHeight="15"/>
  <cols>
    <col min="3" max="3" width="13.57421875" style="0" customWidth="1"/>
    <col min="4" max="4" width="15.00390625" style="0" customWidth="1"/>
    <col min="5" max="5" width="12.421875" style="0" customWidth="1"/>
    <col min="6" max="6" width="21.421875" style="0" customWidth="1"/>
    <col min="7" max="7" width="13.28125" style="0" customWidth="1"/>
  </cols>
  <sheetData>
    <row r="3" ht="15.75" thickBot="1"/>
    <row r="4" spans="3:7" ht="15.75" customHeight="1" thickTop="1">
      <c r="C4" s="30"/>
      <c r="D4" s="60" t="s">
        <v>0</v>
      </c>
      <c r="E4" s="62" t="s">
        <v>61</v>
      </c>
      <c r="F4" s="60" t="s">
        <v>0</v>
      </c>
      <c r="G4" s="62" t="s">
        <v>61</v>
      </c>
    </row>
    <row r="5" spans="3:7" ht="15.75" thickBot="1">
      <c r="C5" s="31"/>
      <c r="D5" s="61"/>
      <c r="E5" s="63"/>
      <c r="F5" s="61"/>
      <c r="G5" s="63"/>
    </row>
    <row r="6" spans="3:7" ht="15.75" thickTop="1">
      <c r="C6" s="64" t="s">
        <v>3</v>
      </c>
      <c r="D6" s="22" t="s">
        <v>4</v>
      </c>
      <c r="E6" s="35">
        <v>8</v>
      </c>
      <c r="F6" s="36" t="s">
        <v>18</v>
      </c>
      <c r="G6" s="35">
        <v>20</v>
      </c>
    </row>
    <row r="7" spans="3:7" ht="15">
      <c r="C7" s="65"/>
      <c r="D7" s="22" t="s">
        <v>5</v>
      </c>
      <c r="E7" s="35">
        <v>8</v>
      </c>
      <c r="F7" s="36" t="s">
        <v>19</v>
      </c>
      <c r="G7" s="35">
        <v>8</v>
      </c>
    </row>
    <row r="8" spans="3:7" ht="15">
      <c r="C8" s="65"/>
      <c r="D8" s="22" t="s">
        <v>6</v>
      </c>
      <c r="E8" s="35">
        <v>6</v>
      </c>
      <c r="F8" s="36" t="s">
        <v>20</v>
      </c>
      <c r="G8" s="35">
        <v>6</v>
      </c>
    </row>
    <row r="9" spans="3:7" ht="15">
      <c r="C9" s="65"/>
      <c r="D9" s="22" t="s">
        <v>7</v>
      </c>
      <c r="E9" s="35">
        <v>6</v>
      </c>
      <c r="F9" s="36" t="s">
        <v>21</v>
      </c>
      <c r="G9" s="35">
        <v>2</v>
      </c>
    </row>
    <row r="10" spans="3:7" ht="15">
      <c r="C10" s="65"/>
      <c r="D10" s="22" t="s">
        <v>8</v>
      </c>
      <c r="E10" s="35">
        <v>4</v>
      </c>
      <c r="F10" s="36" t="s">
        <v>22</v>
      </c>
      <c r="G10" s="35">
        <v>4</v>
      </c>
    </row>
    <row r="11" spans="3:7" ht="15">
      <c r="C11" s="65"/>
      <c r="D11" s="22" t="s">
        <v>9</v>
      </c>
      <c r="E11" s="35">
        <v>8</v>
      </c>
      <c r="F11" s="36" t="s">
        <v>23</v>
      </c>
      <c r="G11" s="35">
        <v>10</v>
      </c>
    </row>
    <row r="12" spans="3:7" ht="15">
      <c r="C12" s="65"/>
      <c r="D12" s="22" t="s">
        <v>10</v>
      </c>
      <c r="E12" s="35">
        <v>8</v>
      </c>
      <c r="F12" s="36" t="s">
        <v>24</v>
      </c>
      <c r="G12" s="35">
        <v>10</v>
      </c>
    </row>
    <row r="13" spans="3:7" ht="15">
      <c r="C13" s="65"/>
      <c r="D13" s="22" t="s">
        <v>11</v>
      </c>
      <c r="E13" s="35">
        <v>6</v>
      </c>
      <c r="F13" s="36" t="s">
        <v>25</v>
      </c>
      <c r="G13" s="35">
        <v>8</v>
      </c>
    </row>
    <row r="14" spans="3:7" ht="15">
      <c r="C14" s="65"/>
      <c r="D14" s="22" t="s">
        <v>12</v>
      </c>
      <c r="E14" s="35">
        <v>6</v>
      </c>
      <c r="F14" s="36" t="s">
        <v>26</v>
      </c>
      <c r="G14" s="35">
        <v>8</v>
      </c>
    </row>
    <row r="15" spans="3:7" ht="15">
      <c r="C15" s="65"/>
      <c r="D15" s="22" t="s">
        <v>13</v>
      </c>
      <c r="E15" s="35">
        <v>20</v>
      </c>
      <c r="F15" s="36" t="s">
        <v>27</v>
      </c>
      <c r="G15" s="35">
        <v>6</v>
      </c>
    </row>
    <row r="16" spans="3:7" ht="15">
      <c r="C16" s="65"/>
      <c r="D16" s="22" t="s">
        <v>14</v>
      </c>
      <c r="E16" s="35">
        <v>20</v>
      </c>
      <c r="F16" s="36" t="s">
        <v>28</v>
      </c>
      <c r="G16" s="35">
        <v>6</v>
      </c>
    </row>
    <row r="17" spans="3:7" ht="15">
      <c r="C17" s="65"/>
      <c r="D17" s="22" t="s">
        <v>15</v>
      </c>
      <c r="E17" s="35">
        <v>8</v>
      </c>
      <c r="F17" s="36" t="s">
        <v>29</v>
      </c>
      <c r="G17" s="35">
        <v>20</v>
      </c>
    </row>
    <row r="18" spans="3:7" ht="15">
      <c r="C18" s="65"/>
      <c r="D18" s="22" t="s">
        <v>16</v>
      </c>
      <c r="E18" s="35">
        <v>8</v>
      </c>
      <c r="F18" s="36" t="s">
        <v>30</v>
      </c>
      <c r="G18" s="35">
        <v>8</v>
      </c>
    </row>
    <row r="19" spans="3:7" ht="15.75" thickBot="1">
      <c r="C19" s="65"/>
      <c r="D19" s="22" t="s">
        <v>17</v>
      </c>
      <c r="E19" s="35">
        <v>8</v>
      </c>
      <c r="F19" s="36" t="s">
        <v>31</v>
      </c>
      <c r="G19" s="35">
        <v>20</v>
      </c>
    </row>
    <row r="20" spans="3:7" ht="16.5" thickBot="1" thickTop="1">
      <c r="C20" s="66"/>
      <c r="D20" s="67" t="s">
        <v>32</v>
      </c>
      <c r="E20" s="68"/>
      <c r="F20" s="69"/>
      <c r="G20" s="24">
        <f>SUM(E6:E19)+SUM(G6:G19)</f>
        <v>260</v>
      </c>
    </row>
    <row r="21" spans="3:7" ht="22.5" customHeight="1" thickTop="1">
      <c r="C21" s="51" t="s">
        <v>33</v>
      </c>
      <c r="D21" s="52"/>
      <c r="E21" s="53"/>
      <c r="F21" s="23" t="s">
        <v>50</v>
      </c>
      <c r="G21" s="37">
        <v>2</v>
      </c>
    </row>
    <row r="22" spans="3:7" ht="22.5">
      <c r="C22" s="54"/>
      <c r="D22" s="55"/>
      <c r="E22" s="56"/>
      <c r="F22" s="23" t="s">
        <v>97</v>
      </c>
      <c r="G22" s="35">
        <v>6</v>
      </c>
    </row>
    <row r="23" spans="3:7" ht="15">
      <c r="C23" s="54"/>
      <c r="D23" s="55"/>
      <c r="E23" s="56"/>
      <c r="F23" s="23" t="s">
        <v>35</v>
      </c>
      <c r="G23" s="35">
        <v>2</v>
      </c>
    </row>
    <row r="24" spans="3:7" ht="15">
      <c r="C24" s="54"/>
      <c r="D24" s="55"/>
      <c r="E24" s="56"/>
      <c r="F24" s="23" t="s">
        <v>36</v>
      </c>
      <c r="G24" s="35">
        <v>6</v>
      </c>
    </row>
    <row r="25" spans="3:7" ht="15.75" thickBot="1">
      <c r="C25" s="54"/>
      <c r="D25" s="55"/>
      <c r="E25" s="56"/>
      <c r="F25" s="23" t="s">
        <v>37</v>
      </c>
      <c r="G25" s="35">
        <v>4</v>
      </c>
    </row>
    <row r="26" spans="3:7" ht="31.5" customHeight="1" thickBot="1" thickTop="1">
      <c r="C26" s="70"/>
      <c r="D26" s="71"/>
      <c r="E26" s="72"/>
      <c r="F26" s="33" t="s">
        <v>38</v>
      </c>
      <c r="G26" s="24">
        <f>SUM(G21:G25)</f>
        <v>20</v>
      </c>
    </row>
    <row r="27" spans="3:7" ht="22.5" customHeight="1" thickBot="1" thickTop="1">
      <c r="C27" s="73" t="s">
        <v>52</v>
      </c>
      <c r="D27" s="73"/>
      <c r="E27" s="73"/>
      <c r="F27" s="73"/>
      <c r="G27" s="32">
        <f>G20+G26</f>
        <v>280</v>
      </c>
    </row>
    <row r="28" spans="3:7" ht="15" customHeight="1" thickTop="1">
      <c r="C28" s="51" t="s">
        <v>53</v>
      </c>
      <c r="D28" s="52"/>
      <c r="E28" s="53"/>
      <c r="F28" s="23" t="s">
        <v>34</v>
      </c>
      <c r="G28" s="25">
        <v>4</v>
      </c>
    </row>
    <row r="29" spans="3:7" ht="15">
      <c r="C29" s="54"/>
      <c r="D29" s="55"/>
      <c r="E29" s="56"/>
      <c r="F29" s="23" t="s">
        <v>40</v>
      </c>
      <c r="G29" s="25">
        <v>4</v>
      </c>
    </row>
    <row r="30" spans="3:7" ht="15">
      <c r="C30" s="54"/>
      <c r="D30" s="55"/>
      <c r="E30" s="56"/>
      <c r="F30" s="23" t="s">
        <v>41</v>
      </c>
      <c r="G30" s="25">
        <v>4</v>
      </c>
    </row>
    <row r="31" spans="3:7" ht="15.75" thickBot="1">
      <c r="C31" s="54"/>
      <c r="D31" s="55"/>
      <c r="E31" s="56"/>
      <c r="F31" s="23" t="s">
        <v>42</v>
      </c>
      <c r="G31" s="25">
        <v>2</v>
      </c>
    </row>
    <row r="32" spans="3:7" ht="16.5" thickBot="1" thickTop="1">
      <c r="C32" s="54"/>
      <c r="D32" s="55"/>
      <c r="E32" s="56"/>
      <c r="F32" s="33" t="s">
        <v>43</v>
      </c>
      <c r="G32" s="24">
        <f>SUM(G28:G31)</f>
        <v>14</v>
      </c>
    </row>
    <row r="33" spans="3:7" ht="15" customHeight="1" thickTop="1">
      <c r="C33" s="51" t="s">
        <v>57</v>
      </c>
      <c r="D33" s="52"/>
      <c r="E33" s="53"/>
      <c r="F33" s="23" t="s">
        <v>59</v>
      </c>
      <c r="G33" s="25">
        <v>4</v>
      </c>
    </row>
    <row r="34" spans="3:7" ht="15.75" thickBot="1">
      <c r="C34" s="54"/>
      <c r="D34" s="55"/>
      <c r="E34" s="56"/>
      <c r="F34" s="23" t="s">
        <v>60</v>
      </c>
      <c r="G34" s="25">
        <v>2</v>
      </c>
    </row>
    <row r="35" spans="3:7" ht="16.5" thickBot="1" thickTop="1">
      <c r="C35" s="54"/>
      <c r="D35" s="55"/>
      <c r="E35" s="56"/>
      <c r="F35" s="33" t="s">
        <v>58</v>
      </c>
      <c r="G35" s="24">
        <f>G33+G34</f>
        <v>6</v>
      </c>
    </row>
    <row r="36" spans="3:7" ht="22.5" customHeight="1" thickBot="1" thickTop="1">
      <c r="C36" s="57" t="s">
        <v>54</v>
      </c>
      <c r="D36" s="58"/>
      <c r="E36" s="58"/>
      <c r="F36" s="59"/>
      <c r="G36" s="34">
        <f>G20+G26+G32+G35</f>
        <v>300</v>
      </c>
    </row>
  </sheetData>
  <sheetProtection/>
  <mergeCells count="11">
    <mergeCell ref="C28:E32"/>
    <mergeCell ref="C33:E35"/>
    <mergeCell ref="C36:F36"/>
    <mergeCell ref="D4:D5"/>
    <mergeCell ref="E4:E5"/>
    <mergeCell ref="F4:F5"/>
    <mergeCell ref="G4:G5"/>
    <mergeCell ref="C6:C20"/>
    <mergeCell ref="D20:F20"/>
    <mergeCell ref="C21:E26"/>
    <mergeCell ref="C27:F2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8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3" sqref="F3"/>
    </sheetView>
  </sheetViews>
  <sheetFormatPr defaultColWidth="9.140625" defaultRowHeight="15"/>
  <cols>
    <col min="1" max="1" width="6.57421875" style="1" customWidth="1"/>
    <col min="2" max="2" width="8.7109375" style="1" customWidth="1"/>
    <col min="3" max="3" width="16.8515625" style="5" customWidth="1"/>
    <col min="4" max="4" width="6.00390625" style="5" customWidth="1"/>
    <col min="5" max="5" width="10.00390625" style="15" customWidth="1"/>
    <col min="6" max="6" width="11.8515625" style="16" customWidth="1"/>
    <col min="7" max="7" width="10.00390625" style="16" customWidth="1"/>
    <col min="8" max="9" width="11.8515625" style="16" customWidth="1"/>
    <col min="10" max="10" width="10.00390625" style="16" customWidth="1"/>
    <col min="11" max="11" width="10.7109375" style="16" customWidth="1"/>
    <col min="12" max="14" width="10.00390625" style="16" customWidth="1"/>
    <col min="15" max="15" width="5.28125" style="15" customWidth="1"/>
    <col min="16" max="16384" width="9.140625" style="1" customWidth="1"/>
  </cols>
  <sheetData>
    <row r="1" spans="2:15" ht="15.75">
      <c r="B1" s="74" t="s">
        <v>56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5" ht="12.75">
      <c r="B2" s="75"/>
      <c r="C2" s="77" t="s">
        <v>0</v>
      </c>
      <c r="D2" s="77" t="s">
        <v>1</v>
      </c>
      <c r="E2" s="41" t="s">
        <v>51</v>
      </c>
      <c r="F2" s="41" t="s">
        <v>100</v>
      </c>
      <c r="G2" s="48" t="s">
        <v>55</v>
      </c>
      <c r="H2" s="41" t="s">
        <v>69</v>
      </c>
      <c r="I2" s="41" t="s">
        <v>62</v>
      </c>
      <c r="J2" s="41" t="s">
        <v>55</v>
      </c>
      <c r="K2" s="41" t="s">
        <v>51</v>
      </c>
      <c r="L2" s="48" t="s">
        <v>62</v>
      </c>
      <c r="M2" s="41" t="s">
        <v>55</v>
      </c>
      <c r="N2" s="41" t="s">
        <v>69</v>
      </c>
      <c r="O2" s="77" t="s">
        <v>2</v>
      </c>
    </row>
    <row r="3" spans="2:15" ht="36">
      <c r="B3" s="76"/>
      <c r="C3" s="78"/>
      <c r="D3" s="78"/>
      <c r="E3" s="28" t="s">
        <v>66</v>
      </c>
      <c r="F3" s="29" t="s">
        <v>67</v>
      </c>
      <c r="G3" s="26" t="s">
        <v>68</v>
      </c>
      <c r="H3" s="26" t="s">
        <v>70</v>
      </c>
      <c r="I3" s="26" t="s">
        <v>71</v>
      </c>
      <c r="J3" s="26" t="s">
        <v>72</v>
      </c>
      <c r="K3" s="26" t="s">
        <v>73</v>
      </c>
      <c r="L3" s="26" t="s">
        <v>74</v>
      </c>
      <c r="M3" s="26" t="s">
        <v>75</v>
      </c>
      <c r="N3" s="27" t="s">
        <v>76</v>
      </c>
      <c r="O3" s="78"/>
    </row>
    <row r="4" spans="2:15" ht="15">
      <c r="B4" s="18"/>
      <c r="C4" s="19"/>
      <c r="D4" s="19"/>
      <c r="E4" s="20"/>
      <c r="F4" s="2"/>
      <c r="G4" s="2"/>
      <c r="H4" s="2"/>
      <c r="I4" s="2"/>
      <c r="J4" s="2"/>
      <c r="K4" s="2"/>
      <c r="L4" s="20"/>
      <c r="M4" s="2"/>
      <c r="N4" s="2"/>
      <c r="O4" s="19"/>
    </row>
    <row r="5" spans="2:17" ht="11.25" customHeight="1">
      <c r="B5" s="79" t="s">
        <v>3</v>
      </c>
      <c r="C5" s="44" t="s">
        <v>4</v>
      </c>
      <c r="D5" s="9">
        <f>ALLOCATION!E6</f>
        <v>8</v>
      </c>
      <c r="E5" s="9"/>
      <c r="F5" s="9">
        <v>2</v>
      </c>
      <c r="G5" s="9"/>
      <c r="H5" s="9">
        <v>2</v>
      </c>
      <c r="I5" s="9"/>
      <c r="J5" s="9">
        <v>2</v>
      </c>
      <c r="K5" s="9"/>
      <c r="L5" s="9">
        <v>2</v>
      </c>
      <c r="M5" s="9"/>
      <c r="N5" s="9"/>
      <c r="O5" s="9">
        <f aca="true" t="shared" si="0" ref="O5:O32">SUM(E5:N5)</f>
        <v>8</v>
      </c>
      <c r="Q5" s="5"/>
    </row>
    <row r="6" spans="2:20" ht="11.25" customHeight="1">
      <c r="B6" s="79"/>
      <c r="C6" s="44" t="s">
        <v>5</v>
      </c>
      <c r="D6" s="9">
        <f>ALLOCATION!E7</f>
        <v>8</v>
      </c>
      <c r="E6" s="9">
        <v>2</v>
      </c>
      <c r="F6" s="9"/>
      <c r="G6" s="9"/>
      <c r="H6" s="9">
        <v>2</v>
      </c>
      <c r="I6" s="9"/>
      <c r="J6" s="9">
        <v>2</v>
      </c>
      <c r="K6" s="9"/>
      <c r="L6" s="9"/>
      <c r="M6" s="9">
        <v>2</v>
      </c>
      <c r="N6" s="9"/>
      <c r="O6" s="9">
        <f t="shared" si="0"/>
        <v>8</v>
      </c>
      <c r="Q6" s="5"/>
      <c r="R6" s="83"/>
      <c r="S6" s="83"/>
      <c r="T6" s="83"/>
    </row>
    <row r="7" spans="2:20" ht="17.25" customHeight="1">
      <c r="B7" s="79"/>
      <c r="C7" s="44" t="s">
        <v>6</v>
      </c>
      <c r="D7" s="9">
        <f>ALLOCATION!E8</f>
        <v>6</v>
      </c>
      <c r="E7" s="9">
        <v>2</v>
      </c>
      <c r="F7" s="9"/>
      <c r="G7" s="9"/>
      <c r="H7" s="9"/>
      <c r="I7" s="9"/>
      <c r="J7" s="9">
        <v>2</v>
      </c>
      <c r="K7" s="9"/>
      <c r="L7" s="9"/>
      <c r="M7" s="9">
        <v>2</v>
      </c>
      <c r="N7" s="9"/>
      <c r="O7" s="9">
        <f t="shared" si="0"/>
        <v>6</v>
      </c>
      <c r="Q7" s="5"/>
      <c r="R7" s="83"/>
      <c r="S7" s="83"/>
      <c r="T7" s="83"/>
    </row>
    <row r="8" spans="2:15" ht="11.25" customHeight="1">
      <c r="B8" s="79"/>
      <c r="C8" s="44" t="s">
        <v>7</v>
      </c>
      <c r="D8" s="9">
        <f>ALLOCATION!E9</f>
        <v>6</v>
      </c>
      <c r="E8" s="9"/>
      <c r="F8" s="9">
        <v>2</v>
      </c>
      <c r="G8" s="9"/>
      <c r="H8" s="9"/>
      <c r="I8" s="9"/>
      <c r="J8" s="9">
        <v>2</v>
      </c>
      <c r="K8" s="9"/>
      <c r="L8" s="9">
        <v>2</v>
      </c>
      <c r="M8" s="9"/>
      <c r="N8" s="9"/>
      <c r="O8" s="9">
        <f t="shared" si="0"/>
        <v>6</v>
      </c>
    </row>
    <row r="9" spans="2:20" ht="11.25" customHeight="1">
      <c r="B9" s="79"/>
      <c r="C9" s="44" t="s">
        <v>8</v>
      </c>
      <c r="D9" s="9">
        <f>ALLOCATION!E10</f>
        <v>4</v>
      </c>
      <c r="E9" s="9"/>
      <c r="F9" s="9"/>
      <c r="G9" s="9">
        <v>2</v>
      </c>
      <c r="H9" s="9"/>
      <c r="I9" s="9"/>
      <c r="J9" s="9"/>
      <c r="K9" s="9">
        <v>2</v>
      </c>
      <c r="L9" s="9"/>
      <c r="M9" s="9"/>
      <c r="N9" s="9"/>
      <c r="O9" s="9">
        <f t="shared" si="0"/>
        <v>4</v>
      </c>
      <c r="Q9" s="5"/>
      <c r="R9" s="84"/>
      <c r="S9" s="84"/>
      <c r="T9" s="84"/>
    </row>
    <row r="10" spans="2:20" s="4" customFormat="1" ht="11.25" customHeight="1">
      <c r="B10" s="79"/>
      <c r="C10" s="44" t="s">
        <v>9</v>
      </c>
      <c r="D10" s="9">
        <f>ALLOCATION!E11</f>
        <v>8</v>
      </c>
      <c r="E10" s="9">
        <v>2</v>
      </c>
      <c r="F10" s="9"/>
      <c r="G10" s="9"/>
      <c r="H10" s="9">
        <v>2</v>
      </c>
      <c r="I10" s="9"/>
      <c r="J10" s="9"/>
      <c r="K10" s="9">
        <v>2</v>
      </c>
      <c r="L10" s="9"/>
      <c r="M10" s="9"/>
      <c r="N10" s="9">
        <v>2</v>
      </c>
      <c r="O10" s="9">
        <f t="shared" si="0"/>
        <v>8</v>
      </c>
      <c r="Q10" s="5"/>
      <c r="R10" s="84"/>
      <c r="S10" s="84"/>
      <c r="T10" s="84"/>
    </row>
    <row r="11" spans="2:20" ht="11.25" customHeight="1">
      <c r="B11" s="79"/>
      <c r="C11" s="44" t="s">
        <v>10</v>
      </c>
      <c r="D11" s="9">
        <f>ALLOCATION!E12</f>
        <v>8</v>
      </c>
      <c r="E11" s="9">
        <v>2</v>
      </c>
      <c r="F11" s="9"/>
      <c r="G11" s="9">
        <v>2</v>
      </c>
      <c r="H11" s="9"/>
      <c r="I11" s="9"/>
      <c r="J11" s="9"/>
      <c r="K11" s="9">
        <v>2</v>
      </c>
      <c r="L11" s="15"/>
      <c r="M11" s="9">
        <v>2</v>
      </c>
      <c r="N11" s="9"/>
      <c r="O11" s="9">
        <f t="shared" si="0"/>
        <v>8</v>
      </c>
      <c r="Q11" s="5"/>
      <c r="R11" s="84"/>
      <c r="S11" s="84"/>
      <c r="T11" s="84"/>
    </row>
    <row r="12" spans="2:20" ht="11.25" customHeight="1">
      <c r="B12" s="79"/>
      <c r="C12" s="44" t="s">
        <v>11</v>
      </c>
      <c r="D12" s="9">
        <f>ALLOCATION!E13</f>
        <v>6</v>
      </c>
      <c r="E12" s="9"/>
      <c r="F12" s="9"/>
      <c r="G12" s="9">
        <v>2</v>
      </c>
      <c r="H12" s="9"/>
      <c r="I12" s="9">
        <v>2</v>
      </c>
      <c r="J12" s="9"/>
      <c r="K12" s="9"/>
      <c r="L12" s="9"/>
      <c r="M12" s="9">
        <v>2</v>
      </c>
      <c r="N12" s="9"/>
      <c r="O12" s="9">
        <f t="shared" si="0"/>
        <v>6</v>
      </c>
      <c r="Q12" s="5"/>
      <c r="R12" s="84"/>
      <c r="S12" s="84"/>
      <c r="T12" s="84"/>
    </row>
    <row r="13" spans="2:20" ht="11.25" customHeight="1">
      <c r="B13" s="79"/>
      <c r="C13" s="44" t="s">
        <v>12</v>
      </c>
      <c r="D13" s="9">
        <f>ALLOCATION!E14</f>
        <v>6</v>
      </c>
      <c r="E13" s="9"/>
      <c r="F13" s="9"/>
      <c r="G13" s="9">
        <v>2</v>
      </c>
      <c r="H13" s="9"/>
      <c r="I13" s="9">
        <v>2</v>
      </c>
      <c r="J13" s="9"/>
      <c r="K13" s="9"/>
      <c r="L13" s="9"/>
      <c r="M13" s="9">
        <v>2</v>
      </c>
      <c r="N13" s="9"/>
      <c r="O13" s="9">
        <f t="shared" si="0"/>
        <v>6</v>
      </c>
      <c r="Q13" s="5"/>
      <c r="R13" s="84"/>
      <c r="S13" s="84"/>
      <c r="T13" s="84"/>
    </row>
    <row r="14" spans="2:15" ht="11.25" customHeight="1">
      <c r="B14" s="79"/>
      <c r="C14" s="44" t="s">
        <v>13</v>
      </c>
      <c r="D14" s="9">
        <f>ALLOCATION!E15</f>
        <v>20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f t="shared" si="0"/>
        <v>20</v>
      </c>
    </row>
    <row r="15" spans="2:15" ht="11.25" customHeight="1">
      <c r="B15" s="79"/>
      <c r="C15" s="44" t="s">
        <v>14</v>
      </c>
      <c r="D15" s="9">
        <f>ALLOCATION!E16</f>
        <v>20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f t="shared" si="0"/>
        <v>20</v>
      </c>
    </row>
    <row r="16" spans="2:15" ht="11.25" customHeight="1">
      <c r="B16" s="79"/>
      <c r="C16" s="44" t="s">
        <v>15</v>
      </c>
      <c r="D16" s="9">
        <f>ALLOCATION!E17</f>
        <v>8</v>
      </c>
      <c r="E16" s="9">
        <v>2</v>
      </c>
      <c r="F16" s="9"/>
      <c r="G16" s="9"/>
      <c r="H16" s="9"/>
      <c r="I16" s="9">
        <v>2</v>
      </c>
      <c r="J16" s="9"/>
      <c r="K16" s="9">
        <v>2</v>
      </c>
      <c r="L16" s="9"/>
      <c r="M16" s="9"/>
      <c r="N16" s="9">
        <v>2</v>
      </c>
      <c r="O16" s="9">
        <f t="shared" si="0"/>
        <v>8</v>
      </c>
    </row>
    <row r="17" spans="2:15" ht="11.25" customHeight="1">
      <c r="B17" s="79"/>
      <c r="C17" s="44" t="s">
        <v>16</v>
      </c>
      <c r="D17" s="9">
        <f>ALLOCATION!E18</f>
        <v>8</v>
      </c>
      <c r="E17" s="9">
        <v>2</v>
      </c>
      <c r="F17" s="9"/>
      <c r="G17" s="9"/>
      <c r="H17" s="9">
        <v>2</v>
      </c>
      <c r="I17" s="9"/>
      <c r="J17" s="9"/>
      <c r="K17" s="9">
        <v>2</v>
      </c>
      <c r="L17" s="9"/>
      <c r="M17" s="9"/>
      <c r="N17" s="9">
        <v>2</v>
      </c>
      <c r="O17" s="9">
        <f t="shared" si="0"/>
        <v>8</v>
      </c>
    </row>
    <row r="18" spans="2:15" ht="11.25" customHeight="1">
      <c r="B18" s="79"/>
      <c r="C18" s="44" t="s">
        <v>17</v>
      </c>
      <c r="D18" s="9">
        <f>ALLOCATION!E19</f>
        <v>8</v>
      </c>
      <c r="E18" s="9">
        <v>2</v>
      </c>
      <c r="F18" s="9"/>
      <c r="G18" s="9"/>
      <c r="H18" s="9"/>
      <c r="I18" s="9">
        <v>2</v>
      </c>
      <c r="J18" s="9"/>
      <c r="K18" s="9">
        <v>2</v>
      </c>
      <c r="L18" s="9"/>
      <c r="M18" s="9"/>
      <c r="N18" s="9">
        <v>2</v>
      </c>
      <c r="O18" s="9">
        <f t="shared" si="0"/>
        <v>8</v>
      </c>
    </row>
    <row r="19" spans="2:15" ht="11.25" customHeight="1">
      <c r="B19" s="79"/>
      <c r="C19" s="44" t="s">
        <v>18</v>
      </c>
      <c r="D19" s="9">
        <f>ALLOCATION!G6</f>
        <v>20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f t="shared" si="0"/>
        <v>20</v>
      </c>
    </row>
    <row r="20" spans="2:15" ht="11.25" customHeight="1">
      <c r="B20" s="79"/>
      <c r="C20" s="44" t="s">
        <v>19</v>
      </c>
      <c r="D20" s="9">
        <f>ALLOCATION!G7</f>
        <v>8</v>
      </c>
      <c r="E20" s="9"/>
      <c r="F20" s="9"/>
      <c r="G20" s="9">
        <v>2</v>
      </c>
      <c r="H20" s="9"/>
      <c r="I20" s="9">
        <v>2</v>
      </c>
      <c r="J20" s="9"/>
      <c r="K20" s="9"/>
      <c r="L20" s="9"/>
      <c r="M20" s="9">
        <v>2</v>
      </c>
      <c r="N20" s="9">
        <v>2</v>
      </c>
      <c r="O20" s="9">
        <f t="shared" si="0"/>
        <v>8</v>
      </c>
    </row>
    <row r="21" spans="2:15" ht="11.25" customHeight="1">
      <c r="B21" s="79"/>
      <c r="C21" s="44" t="s">
        <v>20</v>
      </c>
      <c r="D21" s="9">
        <f>ALLOCATION!G8</f>
        <v>6</v>
      </c>
      <c r="E21" s="9"/>
      <c r="F21" s="9"/>
      <c r="G21" s="9">
        <v>2</v>
      </c>
      <c r="H21" s="9"/>
      <c r="I21" s="9"/>
      <c r="J21" s="9"/>
      <c r="K21" s="9">
        <v>2</v>
      </c>
      <c r="L21" s="9"/>
      <c r="M21" s="9">
        <v>2</v>
      </c>
      <c r="N21" s="9"/>
      <c r="O21" s="9">
        <f t="shared" si="0"/>
        <v>6</v>
      </c>
    </row>
    <row r="22" spans="2:15" ht="11.25" customHeight="1">
      <c r="B22" s="79"/>
      <c r="C22" s="44" t="s">
        <v>21</v>
      </c>
      <c r="D22" s="9">
        <f>ALLOCATION!G9</f>
        <v>2</v>
      </c>
      <c r="E22" s="9"/>
      <c r="F22" s="9"/>
      <c r="G22" s="9"/>
      <c r="H22" s="9"/>
      <c r="I22" s="9">
        <v>2</v>
      </c>
      <c r="J22" s="9"/>
      <c r="K22" s="15"/>
      <c r="L22" s="9"/>
      <c r="M22" s="9"/>
      <c r="N22" s="9"/>
      <c r="O22" s="9">
        <f t="shared" si="0"/>
        <v>2</v>
      </c>
    </row>
    <row r="23" spans="2:15" ht="11.25" customHeight="1">
      <c r="B23" s="79"/>
      <c r="C23" s="44" t="s">
        <v>22</v>
      </c>
      <c r="D23" s="9">
        <f>ALLOCATION!G10</f>
        <v>4</v>
      </c>
      <c r="E23" s="9"/>
      <c r="F23" s="9">
        <v>2</v>
      </c>
      <c r="G23" s="9"/>
      <c r="H23" s="9"/>
      <c r="I23" s="9"/>
      <c r="J23" s="9"/>
      <c r="K23" s="9"/>
      <c r="L23" s="9">
        <v>2</v>
      </c>
      <c r="M23" s="9"/>
      <c r="N23" s="9"/>
      <c r="O23" s="9">
        <f t="shared" si="0"/>
        <v>4</v>
      </c>
    </row>
    <row r="24" spans="2:15" ht="11.25" customHeight="1">
      <c r="B24" s="80"/>
      <c r="C24" s="45" t="s">
        <v>23</v>
      </c>
      <c r="D24" s="9">
        <f>ALLOCATION!G11</f>
        <v>10</v>
      </c>
      <c r="E24" s="9"/>
      <c r="F24" s="9">
        <v>2</v>
      </c>
      <c r="G24" s="9"/>
      <c r="H24" s="9">
        <v>2</v>
      </c>
      <c r="I24" s="9">
        <v>2</v>
      </c>
      <c r="J24" s="9"/>
      <c r="K24" s="9"/>
      <c r="L24" s="9">
        <v>2</v>
      </c>
      <c r="M24" s="9"/>
      <c r="N24" s="9">
        <v>2</v>
      </c>
      <c r="O24" s="9">
        <f t="shared" si="0"/>
        <v>10</v>
      </c>
    </row>
    <row r="25" spans="2:15" ht="11.25" customHeight="1">
      <c r="B25" s="81"/>
      <c r="C25" s="44" t="s">
        <v>24</v>
      </c>
      <c r="D25" s="9">
        <f>ALLOCATION!G12</f>
        <v>10</v>
      </c>
      <c r="E25" s="9">
        <v>2</v>
      </c>
      <c r="F25" s="9"/>
      <c r="G25" s="9"/>
      <c r="H25" s="9">
        <v>2</v>
      </c>
      <c r="I25" s="9"/>
      <c r="J25" s="9">
        <v>2</v>
      </c>
      <c r="K25" s="9"/>
      <c r="L25" s="9">
        <v>2</v>
      </c>
      <c r="M25" s="9"/>
      <c r="N25" s="9">
        <v>2</v>
      </c>
      <c r="O25" s="9">
        <f>SUM(E25:N25)</f>
        <v>10</v>
      </c>
    </row>
    <row r="26" spans="2:15" ht="11.25" customHeight="1">
      <c r="B26" s="81"/>
      <c r="C26" s="44" t="s">
        <v>25</v>
      </c>
      <c r="D26" s="9">
        <f>ALLOCATION!G13</f>
        <v>8</v>
      </c>
      <c r="E26" s="9"/>
      <c r="F26" s="9">
        <v>2</v>
      </c>
      <c r="G26" s="9"/>
      <c r="H26" s="9">
        <v>2</v>
      </c>
      <c r="I26" s="9"/>
      <c r="J26" s="9">
        <v>2</v>
      </c>
      <c r="K26" s="9"/>
      <c r="L26" s="9">
        <v>2</v>
      </c>
      <c r="M26" s="9"/>
      <c r="N26" s="9"/>
      <c r="O26" s="9">
        <f t="shared" si="0"/>
        <v>8</v>
      </c>
    </row>
    <row r="27" spans="2:15" ht="11.25" customHeight="1">
      <c r="B27" s="81"/>
      <c r="C27" s="44" t="s">
        <v>26</v>
      </c>
      <c r="D27" s="9">
        <f>ALLOCATION!G14</f>
        <v>8</v>
      </c>
      <c r="E27" s="9"/>
      <c r="F27" s="9">
        <v>2</v>
      </c>
      <c r="G27" s="9"/>
      <c r="H27" s="15"/>
      <c r="I27" s="9">
        <v>2</v>
      </c>
      <c r="J27" s="9"/>
      <c r="K27" s="9"/>
      <c r="L27" s="9">
        <v>2</v>
      </c>
      <c r="M27" s="9"/>
      <c r="N27" s="9">
        <v>2</v>
      </c>
      <c r="O27" s="9">
        <f t="shared" si="0"/>
        <v>8</v>
      </c>
    </row>
    <row r="28" spans="2:15" ht="11.25" customHeight="1">
      <c r="B28" s="81"/>
      <c r="C28" s="44" t="s">
        <v>27</v>
      </c>
      <c r="D28" s="9">
        <f>ALLOCATION!G15</f>
        <v>6</v>
      </c>
      <c r="E28" s="9"/>
      <c r="F28" s="9">
        <v>2</v>
      </c>
      <c r="G28" s="9"/>
      <c r="H28" s="9"/>
      <c r="I28" s="9"/>
      <c r="J28" s="9">
        <v>2</v>
      </c>
      <c r="K28" s="9"/>
      <c r="L28" s="9"/>
      <c r="M28" s="9">
        <v>2</v>
      </c>
      <c r="N28" s="9"/>
      <c r="O28" s="9">
        <f t="shared" si="0"/>
        <v>6</v>
      </c>
    </row>
    <row r="29" spans="2:15" ht="11.25" customHeight="1">
      <c r="B29" s="81"/>
      <c r="C29" s="44" t="s">
        <v>28</v>
      </c>
      <c r="D29" s="9">
        <f>ALLOCATION!G16</f>
        <v>6</v>
      </c>
      <c r="E29" s="9"/>
      <c r="F29" s="9">
        <v>2</v>
      </c>
      <c r="G29" s="9"/>
      <c r="H29" s="9"/>
      <c r="I29" s="9">
        <v>2</v>
      </c>
      <c r="J29" s="9"/>
      <c r="K29" s="9"/>
      <c r="L29" s="9">
        <v>2</v>
      </c>
      <c r="M29" s="9"/>
      <c r="N29" s="9"/>
      <c r="O29" s="9">
        <f t="shared" si="0"/>
        <v>6</v>
      </c>
    </row>
    <row r="30" spans="2:15" ht="11.25" customHeight="1">
      <c r="B30" s="81"/>
      <c r="C30" s="44" t="s">
        <v>29</v>
      </c>
      <c r="D30" s="9">
        <f>ALLOCATION!G17</f>
        <v>20</v>
      </c>
      <c r="E30" s="9">
        <v>2</v>
      </c>
      <c r="F30" s="9">
        <v>2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f t="shared" si="0"/>
        <v>20</v>
      </c>
    </row>
    <row r="31" spans="2:15" ht="11.25" customHeight="1">
      <c r="B31" s="81"/>
      <c r="C31" s="44" t="s">
        <v>30</v>
      </c>
      <c r="D31" s="9">
        <f>ALLOCATION!G18</f>
        <v>8</v>
      </c>
      <c r="E31" s="9">
        <v>2</v>
      </c>
      <c r="F31" s="9"/>
      <c r="G31" s="9">
        <v>2</v>
      </c>
      <c r="H31" s="9"/>
      <c r="I31" s="9"/>
      <c r="J31" s="9"/>
      <c r="K31" s="9">
        <v>2</v>
      </c>
      <c r="L31" s="9"/>
      <c r="M31" s="9"/>
      <c r="N31" s="9">
        <v>2</v>
      </c>
      <c r="O31" s="9">
        <f t="shared" si="0"/>
        <v>8</v>
      </c>
    </row>
    <row r="32" spans="2:15" s="5" customFormat="1" ht="11.25" customHeight="1">
      <c r="B32" s="81"/>
      <c r="C32" s="44" t="s">
        <v>31</v>
      </c>
      <c r="D32" s="9">
        <f>ALLOCATION!G19</f>
        <v>20</v>
      </c>
      <c r="E32" s="9"/>
      <c r="F32" s="9">
        <v>3</v>
      </c>
      <c r="G32" s="9">
        <v>2</v>
      </c>
      <c r="H32" s="9">
        <v>3</v>
      </c>
      <c r="I32" s="9">
        <v>2</v>
      </c>
      <c r="J32" s="9">
        <v>2</v>
      </c>
      <c r="K32" s="9">
        <v>2</v>
      </c>
      <c r="L32" s="9">
        <v>2</v>
      </c>
      <c r="M32" s="9">
        <v>2</v>
      </c>
      <c r="N32" s="9">
        <v>2</v>
      </c>
      <c r="O32" s="9">
        <f t="shared" si="0"/>
        <v>20</v>
      </c>
    </row>
    <row r="33" spans="2:15" ht="11.25" customHeight="1">
      <c r="B33" s="82"/>
      <c r="C33" s="11" t="s">
        <v>32</v>
      </c>
      <c r="D33" s="12">
        <f>SUM(D5:D32)</f>
        <v>260</v>
      </c>
      <c r="E33" s="38">
        <f aca="true" t="shared" si="1" ref="E33:N33">SUM(E5:E32)</f>
        <v>26</v>
      </c>
      <c r="F33" s="38">
        <f t="shared" si="1"/>
        <v>27</v>
      </c>
      <c r="G33" s="38">
        <f t="shared" si="1"/>
        <v>24</v>
      </c>
      <c r="H33" s="38">
        <f t="shared" si="1"/>
        <v>25</v>
      </c>
      <c r="I33" s="38">
        <f t="shared" si="1"/>
        <v>28</v>
      </c>
      <c r="J33" s="38">
        <f t="shared" si="1"/>
        <v>24</v>
      </c>
      <c r="K33" s="38">
        <f t="shared" si="1"/>
        <v>26</v>
      </c>
      <c r="L33" s="38">
        <f t="shared" si="1"/>
        <v>26</v>
      </c>
      <c r="M33" s="38">
        <f t="shared" si="1"/>
        <v>26</v>
      </c>
      <c r="N33" s="38">
        <f t="shared" si="1"/>
        <v>28</v>
      </c>
      <c r="O33" s="12">
        <f>SUM(O5:O32)</f>
        <v>260</v>
      </c>
    </row>
    <row r="34" spans="2:15" ht="11.25" customHeight="1">
      <c r="B34" s="80" t="s">
        <v>33</v>
      </c>
      <c r="C34" s="43" t="s">
        <v>50</v>
      </c>
      <c r="D34" s="10">
        <f>ALLOCATION!G21</f>
        <v>2</v>
      </c>
      <c r="E34" s="10"/>
      <c r="F34" s="10">
        <v>2</v>
      </c>
      <c r="G34" s="10"/>
      <c r="H34" s="10"/>
      <c r="I34" s="10"/>
      <c r="J34" s="10"/>
      <c r="K34" s="10"/>
      <c r="L34" s="10"/>
      <c r="M34" s="10"/>
      <c r="N34" s="10"/>
      <c r="O34" s="10">
        <f>SUM(E34:N34)</f>
        <v>2</v>
      </c>
    </row>
    <row r="35" spans="2:15" ht="23.25" customHeight="1">
      <c r="B35" s="81"/>
      <c r="C35" s="43" t="s">
        <v>97</v>
      </c>
      <c r="D35" s="10">
        <f>ALLOCATION!G22</f>
        <v>6</v>
      </c>
      <c r="E35" s="9">
        <v>2</v>
      </c>
      <c r="F35" s="9"/>
      <c r="G35" s="9"/>
      <c r="H35" s="9"/>
      <c r="I35" s="9"/>
      <c r="J35" s="9">
        <v>2</v>
      </c>
      <c r="K35" s="9"/>
      <c r="L35" s="9"/>
      <c r="M35" s="9"/>
      <c r="N35" s="9">
        <v>2</v>
      </c>
      <c r="O35" s="10">
        <f>SUM(E35:N35)</f>
        <v>6</v>
      </c>
    </row>
    <row r="36" spans="2:15" ht="11.25" customHeight="1">
      <c r="B36" s="81"/>
      <c r="C36" s="42" t="s">
        <v>35</v>
      </c>
      <c r="D36" s="10">
        <f>ALLOCATION!G23</f>
        <v>2</v>
      </c>
      <c r="E36" s="9"/>
      <c r="F36" s="9"/>
      <c r="G36" s="9"/>
      <c r="H36" s="9"/>
      <c r="I36" s="9"/>
      <c r="J36" s="15"/>
      <c r="K36" s="9"/>
      <c r="L36" s="9"/>
      <c r="M36" s="9">
        <v>2</v>
      </c>
      <c r="N36" s="9"/>
      <c r="O36" s="10">
        <f>SUM(E36:N36)</f>
        <v>2</v>
      </c>
    </row>
    <row r="37" spans="2:15" ht="11.25" customHeight="1">
      <c r="B37" s="81"/>
      <c r="C37" s="42" t="s">
        <v>36</v>
      </c>
      <c r="D37" s="10">
        <f>ALLOCATION!G24</f>
        <v>6</v>
      </c>
      <c r="E37" s="9"/>
      <c r="F37" s="9"/>
      <c r="G37" s="9"/>
      <c r="H37" s="9">
        <v>2</v>
      </c>
      <c r="I37" s="9">
        <v>2</v>
      </c>
      <c r="J37" s="9"/>
      <c r="K37" s="9"/>
      <c r="L37" s="9">
        <v>2</v>
      </c>
      <c r="M37" s="9"/>
      <c r="N37" s="9"/>
      <c r="O37" s="10">
        <f>SUM(E37:N37)</f>
        <v>6</v>
      </c>
    </row>
    <row r="38" spans="2:15" ht="11.25" customHeight="1">
      <c r="B38" s="81"/>
      <c r="C38" s="42" t="s">
        <v>37</v>
      </c>
      <c r="D38" s="10">
        <f>ALLOCATION!G25</f>
        <v>4</v>
      </c>
      <c r="E38" s="9"/>
      <c r="F38" s="9"/>
      <c r="G38" s="9"/>
      <c r="H38" s="9">
        <v>2</v>
      </c>
      <c r="I38" s="9"/>
      <c r="J38" s="9"/>
      <c r="K38" s="9">
        <v>2</v>
      </c>
      <c r="L38" s="9"/>
      <c r="M38" s="9"/>
      <c r="N38" s="9"/>
      <c r="O38" s="10">
        <f>SUM(E38:N38)</f>
        <v>4</v>
      </c>
    </row>
    <row r="39" spans="2:15" ht="11.25" customHeight="1">
      <c r="B39" s="82"/>
      <c r="C39" s="11" t="s">
        <v>38</v>
      </c>
      <c r="D39" s="12">
        <f>SUM(D34:D38)</f>
        <v>20</v>
      </c>
      <c r="E39" s="38">
        <f aca="true" t="shared" si="2" ref="E39:N39">SUM(E34:E38)</f>
        <v>2</v>
      </c>
      <c r="F39" s="38">
        <f t="shared" si="2"/>
        <v>2</v>
      </c>
      <c r="G39" s="38">
        <f t="shared" si="2"/>
        <v>0</v>
      </c>
      <c r="H39" s="38">
        <f t="shared" si="2"/>
        <v>4</v>
      </c>
      <c r="I39" s="38">
        <f t="shared" si="2"/>
        <v>2</v>
      </c>
      <c r="J39" s="38">
        <f t="shared" si="2"/>
        <v>2</v>
      </c>
      <c r="K39" s="38">
        <f t="shared" si="2"/>
        <v>2</v>
      </c>
      <c r="L39" s="38">
        <f t="shared" si="2"/>
        <v>2</v>
      </c>
      <c r="M39" s="38">
        <f t="shared" si="2"/>
        <v>2</v>
      </c>
      <c r="N39" s="38">
        <f t="shared" si="2"/>
        <v>2</v>
      </c>
      <c r="O39" s="12">
        <f>SUM(O34:O38)</f>
        <v>20</v>
      </c>
    </row>
    <row r="40" spans="2:15" ht="11.25" customHeight="1">
      <c r="B40" s="79" t="s">
        <v>39</v>
      </c>
      <c r="C40" s="42" t="s">
        <v>34</v>
      </c>
      <c r="D40" s="9">
        <f>ALLOCATION!G28</f>
        <v>4</v>
      </c>
      <c r="E40" s="9"/>
      <c r="F40" s="9"/>
      <c r="G40" s="9"/>
      <c r="H40" s="9">
        <v>2</v>
      </c>
      <c r="I40" s="9"/>
      <c r="J40" s="9"/>
      <c r="K40" s="9">
        <v>2</v>
      </c>
      <c r="L40" s="9"/>
      <c r="M40" s="9"/>
      <c r="N40" s="9"/>
      <c r="O40" s="9">
        <f>SUM(E40:N40)</f>
        <v>4</v>
      </c>
    </row>
    <row r="41" spans="2:15" ht="11.25" customHeight="1">
      <c r="B41" s="79"/>
      <c r="C41" s="42" t="s">
        <v>40</v>
      </c>
      <c r="D41" s="9">
        <f>ALLOCATION!G29</f>
        <v>4</v>
      </c>
      <c r="E41" s="9"/>
      <c r="F41" s="9"/>
      <c r="G41" s="9">
        <v>2</v>
      </c>
      <c r="H41" s="9"/>
      <c r="I41" s="9"/>
      <c r="J41" s="9"/>
      <c r="K41" s="9"/>
      <c r="L41" s="9"/>
      <c r="M41" s="9">
        <v>2</v>
      </c>
      <c r="N41" s="9"/>
      <c r="O41" s="9">
        <f>SUM(E41:N41)</f>
        <v>4</v>
      </c>
    </row>
    <row r="42" spans="2:15" ht="11.25" customHeight="1">
      <c r="B42" s="79"/>
      <c r="C42" s="42" t="s">
        <v>41</v>
      </c>
      <c r="D42" s="9">
        <f>ALLOCATION!G30</f>
        <v>4</v>
      </c>
      <c r="E42" s="9"/>
      <c r="F42" s="9"/>
      <c r="G42" s="9">
        <v>2</v>
      </c>
      <c r="H42" s="9"/>
      <c r="I42" s="9"/>
      <c r="J42" s="9"/>
      <c r="K42" s="9"/>
      <c r="L42" s="9">
        <v>2</v>
      </c>
      <c r="M42" s="9"/>
      <c r="N42" s="9"/>
      <c r="O42" s="9">
        <f>SUM(E42:N42)</f>
        <v>4</v>
      </c>
    </row>
    <row r="43" spans="2:15" ht="11.25" customHeight="1">
      <c r="B43" s="79"/>
      <c r="C43" s="42" t="s">
        <v>42</v>
      </c>
      <c r="D43" s="9">
        <f>ALLOCATION!G31</f>
        <v>2</v>
      </c>
      <c r="E43" s="9"/>
      <c r="F43" s="9"/>
      <c r="G43" s="9"/>
      <c r="H43" s="9"/>
      <c r="I43" s="9"/>
      <c r="J43" s="9">
        <v>2</v>
      </c>
      <c r="K43" s="9"/>
      <c r="L43" s="9"/>
      <c r="M43" s="9"/>
      <c r="N43" s="9"/>
      <c r="O43" s="9">
        <f>SUM(E43:N43)</f>
        <v>2</v>
      </c>
    </row>
    <row r="44" spans="2:15" ht="11.25" customHeight="1">
      <c r="B44" s="79"/>
      <c r="C44" s="11" t="s">
        <v>43</v>
      </c>
      <c r="D44" s="12">
        <f>SUM(D40:D43)</f>
        <v>14</v>
      </c>
      <c r="E44" s="38">
        <f aca="true" t="shared" si="3" ref="E44:N44">SUM(E40:E43)</f>
        <v>0</v>
      </c>
      <c r="F44" s="38">
        <f t="shared" si="3"/>
        <v>0</v>
      </c>
      <c r="G44" s="38">
        <f t="shared" si="3"/>
        <v>4</v>
      </c>
      <c r="H44" s="38">
        <f t="shared" si="3"/>
        <v>2</v>
      </c>
      <c r="I44" s="38">
        <f t="shared" si="3"/>
        <v>0</v>
      </c>
      <c r="J44" s="38">
        <f t="shared" si="3"/>
        <v>2</v>
      </c>
      <c r="K44" s="38">
        <f t="shared" si="3"/>
        <v>2</v>
      </c>
      <c r="L44" s="38">
        <f t="shared" si="3"/>
        <v>2</v>
      </c>
      <c r="M44" s="38">
        <f t="shared" si="3"/>
        <v>2</v>
      </c>
      <c r="N44" s="38">
        <f t="shared" si="3"/>
        <v>0</v>
      </c>
      <c r="O44" s="12">
        <f>SUM(O40:O43)</f>
        <v>14</v>
      </c>
    </row>
    <row r="45" spans="2:15" ht="11.25" customHeight="1">
      <c r="B45" s="80" t="s">
        <v>57</v>
      </c>
      <c r="C45" s="42" t="s">
        <v>59</v>
      </c>
      <c r="D45" s="9">
        <f>ALLOCATION!G33</f>
        <v>4</v>
      </c>
      <c r="E45" s="9"/>
      <c r="F45" s="9"/>
      <c r="G45" s="9">
        <v>2</v>
      </c>
      <c r="H45" s="9"/>
      <c r="I45" s="9"/>
      <c r="J45" s="9">
        <v>2</v>
      </c>
      <c r="K45" s="9"/>
      <c r="L45" s="9"/>
      <c r="M45" s="9"/>
      <c r="N45" s="9"/>
      <c r="O45" s="9">
        <f>SUM(E45:N45)</f>
        <v>4</v>
      </c>
    </row>
    <row r="46" spans="2:15" ht="11.25" customHeight="1">
      <c r="B46" s="81"/>
      <c r="C46" s="40" t="s">
        <v>60</v>
      </c>
      <c r="D46" s="9">
        <f>ALLOCATION!G34</f>
        <v>2</v>
      </c>
      <c r="E46" s="9"/>
      <c r="F46" s="9">
        <v>2</v>
      </c>
      <c r="G46" s="9"/>
      <c r="H46" s="9"/>
      <c r="I46" s="9"/>
      <c r="J46" s="9"/>
      <c r="K46" s="9"/>
      <c r="L46" s="9"/>
      <c r="M46" s="9"/>
      <c r="N46" s="9"/>
      <c r="O46" s="9">
        <f>SUM(E46:N46)</f>
        <v>2</v>
      </c>
    </row>
    <row r="47" spans="2:15" ht="11.25" customHeight="1">
      <c r="B47" s="82"/>
      <c r="C47" s="11" t="s">
        <v>58</v>
      </c>
      <c r="D47" s="12">
        <f>SUM(D45:D46)</f>
        <v>6</v>
      </c>
      <c r="E47" s="38">
        <f aca="true" t="shared" si="4" ref="E47:N47">SUM(E45:E46)</f>
        <v>0</v>
      </c>
      <c r="F47" s="38">
        <f t="shared" si="4"/>
        <v>2</v>
      </c>
      <c r="G47" s="38">
        <f t="shared" si="4"/>
        <v>2</v>
      </c>
      <c r="H47" s="38">
        <f t="shared" si="4"/>
        <v>0</v>
      </c>
      <c r="I47" s="38">
        <f t="shared" si="4"/>
        <v>0</v>
      </c>
      <c r="J47" s="38">
        <f t="shared" si="4"/>
        <v>2</v>
      </c>
      <c r="K47" s="38">
        <f t="shared" si="4"/>
        <v>0</v>
      </c>
      <c r="L47" s="38">
        <f t="shared" si="4"/>
        <v>0</v>
      </c>
      <c r="M47" s="38">
        <f t="shared" si="4"/>
        <v>0</v>
      </c>
      <c r="N47" s="38">
        <f t="shared" si="4"/>
        <v>0</v>
      </c>
      <c r="O47" s="12">
        <f>SUM(O45:O46)</f>
        <v>6</v>
      </c>
    </row>
    <row r="48" spans="2:15" ht="17.25" customHeight="1">
      <c r="B48" s="3"/>
      <c r="C48" s="14" t="s">
        <v>44</v>
      </c>
      <c r="D48" s="13">
        <f>D33+D39+D44+D47</f>
        <v>300</v>
      </c>
      <c r="E48" s="39">
        <f aca="true" t="shared" si="5" ref="E48:O48">E33+E39+E44+E47</f>
        <v>28</v>
      </c>
      <c r="F48" s="39">
        <f t="shared" si="5"/>
        <v>31</v>
      </c>
      <c r="G48" s="39">
        <f t="shared" si="5"/>
        <v>30</v>
      </c>
      <c r="H48" s="39">
        <f t="shared" si="5"/>
        <v>31</v>
      </c>
      <c r="I48" s="39">
        <f t="shared" si="5"/>
        <v>30</v>
      </c>
      <c r="J48" s="39">
        <f t="shared" si="5"/>
        <v>30</v>
      </c>
      <c r="K48" s="39">
        <f t="shared" si="5"/>
        <v>30</v>
      </c>
      <c r="L48" s="39">
        <f t="shared" si="5"/>
        <v>30</v>
      </c>
      <c r="M48" s="39">
        <f t="shared" si="5"/>
        <v>30</v>
      </c>
      <c r="N48" s="39">
        <f t="shared" si="5"/>
        <v>30</v>
      </c>
      <c r="O48" s="13">
        <f t="shared" si="5"/>
        <v>300</v>
      </c>
    </row>
  </sheetData>
  <sheetProtection/>
  <mergeCells count="11">
    <mergeCell ref="B45:B47"/>
    <mergeCell ref="R6:T7"/>
    <mergeCell ref="R9:T13"/>
    <mergeCell ref="B34:B39"/>
    <mergeCell ref="B40:B44"/>
    <mergeCell ref="B1:O1"/>
    <mergeCell ref="B2:B3"/>
    <mergeCell ref="C2:C3"/>
    <mergeCell ref="D2:D3"/>
    <mergeCell ref="O2:O3"/>
    <mergeCell ref="B5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3:F14"/>
  <sheetViews>
    <sheetView zoomScale="82" zoomScaleNormal="82" zoomScalePageLayoutView="0" workbookViewId="0" topLeftCell="A1">
      <selection activeCell="E18" sqref="E18"/>
    </sheetView>
  </sheetViews>
  <sheetFormatPr defaultColWidth="9.140625" defaultRowHeight="15"/>
  <cols>
    <col min="4" max="4" width="44.00390625" style="0" customWidth="1"/>
    <col min="5" max="5" width="43.140625" style="0" customWidth="1"/>
    <col min="6" max="6" width="21.00390625" style="0" customWidth="1"/>
  </cols>
  <sheetData>
    <row r="2" ht="15.75" thickBot="1"/>
    <row r="3" spans="2:6" ht="15">
      <c r="B3" s="85" t="s">
        <v>45</v>
      </c>
      <c r="C3" s="85" t="s">
        <v>46</v>
      </c>
      <c r="D3" s="85" t="s">
        <v>48</v>
      </c>
      <c r="E3" s="87" t="s">
        <v>47</v>
      </c>
      <c r="F3" s="85" t="s">
        <v>49</v>
      </c>
    </row>
    <row r="4" spans="2:6" ht="18.75" customHeight="1" thickBot="1">
      <c r="B4" s="86"/>
      <c r="C4" s="86"/>
      <c r="D4" s="86"/>
      <c r="E4" s="88"/>
      <c r="F4" s="86"/>
    </row>
    <row r="5" spans="2:6" ht="18" customHeight="1" thickBot="1">
      <c r="B5" s="47">
        <v>2019</v>
      </c>
      <c r="C5" s="6">
        <v>1</v>
      </c>
      <c r="D5" s="6" t="s">
        <v>77</v>
      </c>
      <c r="E5" s="6" t="s">
        <v>63</v>
      </c>
      <c r="F5" s="49" t="s">
        <v>98</v>
      </c>
    </row>
    <row r="6" spans="2:6" ht="18" customHeight="1" thickBot="1">
      <c r="B6" s="92">
        <v>2020</v>
      </c>
      <c r="C6" s="8">
        <v>2</v>
      </c>
      <c r="D6" s="6" t="s">
        <v>78</v>
      </c>
      <c r="E6" s="6" t="s">
        <v>64</v>
      </c>
      <c r="F6" s="21" t="s">
        <v>80</v>
      </c>
    </row>
    <row r="7" spans="2:6" ht="18" customHeight="1" thickBot="1">
      <c r="B7" s="93"/>
      <c r="C7" s="8">
        <v>3</v>
      </c>
      <c r="D7" s="6" t="s">
        <v>79</v>
      </c>
      <c r="E7" s="6" t="s">
        <v>99</v>
      </c>
      <c r="F7" s="50" t="s">
        <v>96</v>
      </c>
    </row>
    <row r="8" spans="2:6" ht="18" customHeight="1" thickBot="1">
      <c r="B8" s="93"/>
      <c r="C8" s="8">
        <v>4</v>
      </c>
      <c r="D8" s="6" t="s">
        <v>81</v>
      </c>
      <c r="E8" s="6" t="s">
        <v>95</v>
      </c>
      <c r="F8" s="17" t="s">
        <v>82</v>
      </c>
    </row>
    <row r="9" spans="2:6" ht="18" customHeight="1" thickBot="1">
      <c r="B9" s="93"/>
      <c r="C9" s="8">
        <v>5</v>
      </c>
      <c r="D9" s="6" t="s">
        <v>83</v>
      </c>
      <c r="E9" s="6" t="s">
        <v>64</v>
      </c>
      <c r="F9" s="17" t="s">
        <v>84</v>
      </c>
    </row>
    <row r="10" spans="2:6" ht="18" customHeight="1" thickBot="1">
      <c r="B10" s="94"/>
      <c r="C10" s="8">
        <v>6</v>
      </c>
      <c r="D10" s="6" t="s">
        <v>85</v>
      </c>
      <c r="E10" s="6" t="s">
        <v>65</v>
      </c>
      <c r="F10" s="17" t="s">
        <v>86</v>
      </c>
    </row>
    <row r="11" spans="2:6" ht="18" customHeight="1" thickBot="1">
      <c r="B11" s="89">
        <v>2021</v>
      </c>
      <c r="C11" s="7">
        <v>7</v>
      </c>
      <c r="D11" s="6" t="s">
        <v>87</v>
      </c>
      <c r="E11" s="6" t="s">
        <v>63</v>
      </c>
      <c r="F11" s="17" t="s">
        <v>88</v>
      </c>
    </row>
    <row r="12" spans="2:6" ht="18" customHeight="1" thickBot="1">
      <c r="B12" s="90"/>
      <c r="C12" s="7">
        <v>8</v>
      </c>
      <c r="D12" s="6" t="s">
        <v>89</v>
      </c>
      <c r="E12" s="6" t="s">
        <v>64</v>
      </c>
      <c r="F12" s="17" t="s">
        <v>90</v>
      </c>
    </row>
    <row r="13" spans="2:6" ht="18" customHeight="1" thickBot="1">
      <c r="B13" s="90"/>
      <c r="C13" s="7">
        <v>9</v>
      </c>
      <c r="D13" s="6" t="s">
        <v>91</v>
      </c>
      <c r="E13" s="6" t="s">
        <v>65</v>
      </c>
      <c r="F13" s="46" t="s">
        <v>93</v>
      </c>
    </row>
    <row r="14" spans="2:6" ht="18" customHeight="1" thickBot="1">
      <c r="B14" s="91"/>
      <c r="C14" s="7">
        <v>10</v>
      </c>
      <c r="D14" s="6" t="s">
        <v>92</v>
      </c>
      <c r="E14" s="6" t="s">
        <v>95</v>
      </c>
      <c r="F14" s="17" t="s">
        <v>94</v>
      </c>
    </row>
  </sheetData>
  <sheetProtection/>
  <mergeCells count="7">
    <mergeCell ref="F3:F4"/>
    <mergeCell ref="B3:B4"/>
    <mergeCell ref="C3:C4"/>
    <mergeCell ref="D3:D4"/>
    <mergeCell ref="E3:E4"/>
    <mergeCell ref="B11:B14"/>
    <mergeCell ref="B6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Lepešková Ivana</cp:lastModifiedBy>
  <cp:lastPrinted>2017-10-20T11:46:03Z</cp:lastPrinted>
  <dcterms:created xsi:type="dcterms:W3CDTF">2014-07-29T14:20:06Z</dcterms:created>
  <dcterms:modified xsi:type="dcterms:W3CDTF">2019-11-13T11:32:38Z</dcterms:modified>
  <cp:category/>
  <cp:version/>
  <cp:contentType/>
  <cp:contentStatus/>
</cp:coreProperties>
</file>