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60" activeTab="1"/>
  </bookViews>
  <sheets>
    <sheet name="ALLOCATION" sheetId="1" r:id="rId1"/>
    <sheet name="Allocation per each session" sheetId="2" r:id="rId2"/>
    <sheet name="Deadlines fo having Reg. Forms" sheetId="3" r:id="rId3"/>
  </sheets>
  <definedNames>
    <definedName name="_Hlk518657552" localSheetId="2">'Deadlines fo having Reg. Forms'!$B$3</definedName>
  </definedNames>
  <calcPr fullCalcOnLoad="1"/>
</workbook>
</file>

<file path=xl/sharedStrings.xml><?xml version="1.0" encoding="utf-8"?>
<sst xmlns="http://schemas.openxmlformats.org/spreadsheetml/2006/main" count="223" uniqueCount="140">
  <si>
    <t>Country</t>
  </si>
  <si>
    <t>N° places</t>
  </si>
  <si>
    <t>Total</t>
  </si>
  <si>
    <t>Member States</t>
  </si>
  <si>
    <t>Austria </t>
  </si>
  <si>
    <t>Belgium</t>
  </si>
  <si>
    <t>Bulgaria </t>
  </si>
  <si>
    <t>Croatia 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</si>
  <si>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</si>
  <si>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</si>
  <si>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</si>
  <si>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</si>
  <si>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</si>
  <si>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</si>
  <si>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</si>
  <si>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</si>
  <si>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</si>
  <si>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</si>
  <si>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</si>
  <si>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</si>
  <si>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 </t>
  </si>
  <si>
    <t>Luxembourg</t>
  </si>
  <si>
    <t>Malta </t>
  </si>
  <si>
    <t>Netherlands</t>
  </si>
  <si>
    <t>Poland</t>
  </si>
  <si>
    <t>Portugal</t>
  </si>
  <si>
    <t>Romania </t>
  </si>
  <si>
    <t>Slovakia</t>
  </si>
  <si>
    <t>Slovenia</t>
  </si>
  <si>
    <t>Spain</t>
  </si>
  <si>
    <t>Sweden</t>
  </si>
  <si>
    <t>United Kingdom</t>
  </si>
  <si>
    <t>Total MS</t>
  </si>
  <si>
    <t>Candidate Countries</t>
  </si>
  <si>
    <t>Iceland</t>
  </si>
  <si>
    <t>Montenegro</t>
  </si>
  <si>
    <t>Serbia</t>
  </si>
  <si>
    <t>Turkey</t>
  </si>
  <si>
    <t>Total Candidate</t>
  </si>
  <si>
    <t>Norway</t>
  </si>
  <si>
    <t>Switzerland</t>
  </si>
  <si>
    <t>Liechtenstein</t>
  </si>
  <si>
    <t>total</t>
  </si>
  <si>
    <t>Year</t>
  </si>
  <si>
    <t>Training session</t>
  </si>
  <si>
    <t>Former Yug. Rep. of Macedonia</t>
  </si>
  <si>
    <t>Albania</t>
  </si>
  <si>
    <t>BARCELONA</t>
  </si>
  <si>
    <t>TOTAL NUMBER OF PARTICIPANTS</t>
  </si>
  <si>
    <t>RIGA</t>
  </si>
  <si>
    <t>Bosnia and Herzegovina</t>
  </si>
  <si>
    <t>Kosovo</t>
  </si>
  <si>
    <t>Suggested Allocation</t>
  </si>
  <si>
    <t>EFTA/EEA Countries</t>
  </si>
  <si>
    <t>Total EFTA/EEA</t>
  </si>
  <si>
    <t xml:space="preserve"> </t>
  </si>
  <si>
    <t>20 December 2019</t>
  </si>
  <si>
    <t>Global participation EU Member States and Candidate Countries</t>
  </si>
  <si>
    <t>Potential Candidate, Eastern neighbouring and Mediterranean basin countries</t>
  </si>
  <si>
    <t>Moldova</t>
  </si>
  <si>
    <t>Ukraine</t>
  </si>
  <si>
    <t>Egypt</t>
  </si>
  <si>
    <t>Morocco</t>
  </si>
  <si>
    <t>Belarus</t>
  </si>
  <si>
    <t>Tunisia</t>
  </si>
  <si>
    <t>China</t>
  </si>
  <si>
    <t>Thailand</t>
  </si>
  <si>
    <t>India</t>
  </si>
  <si>
    <t>Indonesia</t>
  </si>
  <si>
    <t>Brasil</t>
  </si>
  <si>
    <t>Argentina</t>
  </si>
  <si>
    <t>Chile</t>
  </si>
  <si>
    <t>Total Potential, Eastern neighbouring, Mediterranean basin</t>
  </si>
  <si>
    <t>Asian Countries</t>
  </si>
  <si>
    <t>Total Asian</t>
  </si>
  <si>
    <t>Latin American countries</t>
  </si>
  <si>
    <t>Total Latin American</t>
  </si>
  <si>
    <t>Global participation other non-EU countries</t>
  </si>
  <si>
    <t>BTSF on Audit System and the Internal Auditing - Allocation of trainees</t>
  </si>
  <si>
    <t>LISBON</t>
  </si>
  <si>
    <t>26-30 NOVEMBER 2018</t>
  </si>
  <si>
    <t>11-15 FEBRUARY 2019</t>
  </si>
  <si>
    <t>21-25 JANUARY 2019</t>
  </si>
  <si>
    <t>25-29 NOVEMBER 2019</t>
  </si>
  <si>
    <t>10-14 FEBRUARY 2020</t>
  </si>
  <si>
    <t xml:space="preserve">Total EFTA/EEA </t>
  </si>
  <si>
    <t>Potential Candidate, Eastern neighbouring, Mediterranean basin countries</t>
  </si>
  <si>
    <t>Total Potential, Eastern, Mediterranean</t>
  </si>
  <si>
    <t>Latin American Countries</t>
  </si>
  <si>
    <t>22-26 OCTOBER 2018</t>
  </si>
  <si>
    <t>PRAGUE</t>
  </si>
  <si>
    <t xml:space="preserve">7-11 OCTOBER 2019 </t>
  </si>
  <si>
    <t>Session 1</t>
  </si>
  <si>
    <t>Session 2</t>
  </si>
  <si>
    <t>Session 3</t>
  </si>
  <si>
    <t>Session 4</t>
  </si>
  <si>
    <t>Session 5</t>
  </si>
  <si>
    <t>Session 6</t>
  </si>
  <si>
    <t>Session 7</t>
  </si>
  <si>
    <t>Session 8</t>
  </si>
  <si>
    <t>Session 9</t>
  </si>
  <si>
    <t>Session 10</t>
  </si>
  <si>
    <t>COURSE 1</t>
  </si>
  <si>
    <t>COURSE 2</t>
  </si>
  <si>
    <t>tutti i partecipanti ricevuti</t>
  </si>
  <si>
    <t xml:space="preserve"> 1 partecipante ricevuto </t>
  </si>
  <si>
    <t>partecipanti riserva su sessioni in</t>
  </si>
  <si>
    <t>cui non ci sono seats allocati</t>
  </si>
  <si>
    <t>per un deteriminato paese</t>
  </si>
  <si>
    <t>partecipanti non ricevuti</t>
  </si>
  <si>
    <t>Proposed dates</t>
  </si>
  <si>
    <t>Location</t>
  </si>
  <si>
    <t>Course</t>
  </si>
  <si>
    <t>22- 26 October 2018</t>
  </si>
  <si>
    <t>Riga</t>
  </si>
  <si>
    <t>26-30 November 2018</t>
  </si>
  <si>
    <t>Barcelona</t>
  </si>
  <si>
    <t>21-25 January 2019</t>
  </si>
  <si>
    <t>Lisbon</t>
  </si>
  <si>
    <t xml:space="preserve">11-15 February 2019 </t>
  </si>
  <si>
    <t>24-28 June 2019</t>
  </si>
  <si>
    <t>Prague</t>
  </si>
  <si>
    <t>7-11 October 2019</t>
  </si>
  <si>
    <t>25-29 November 2019</t>
  </si>
  <si>
    <t>10-14 February 2020</t>
  </si>
  <si>
    <t>16-20 March 2020</t>
  </si>
  <si>
    <t>20-24 April 2020</t>
  </si>
  <si>
    <t>DEADLINE</t>
  </si>
  <si>
    <t>26 October 2018</t>
  </si>
  <si>
    <t>10 January 2020</t>
  </si>
  <si>
    <t>11 January 2019</t>
  </si>
  <si>
    <t>24 May 2019</t>
  </si>
  <si>
    <t>6 September 2019</t>
  </si>
  <si>
    <t>25 October 2019</t>
  </si>
  <si>
    <t>14 February 2020</t>
  </si>
  <si>
    <t>20 March 2020</t>
  </si>
  <si>
    <t>24-28
JUNE 
2019</t>
  </si>
  <si>
    <t>16-20 
MARCH 
2020</t>
  </si>
  <si>
    <t>20-24 
APRIL 
2020</t>
  </si>
  <si>
    <t>28 September 2018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</si>
</sst>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  <numFmt numFmtId="177" formatCode="[$-809]dd\ mmmm\ yyyy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Verdana"/>
      <family val="2"/>
    </font>
    <font>
      <b/>
      <i/>
      <sz val="9"/>
      <color indexed="8"/>
      <name val="Verdana"/>
      <family val="2"/>
    </font>
    <font>
      <b/>
      <sz val="9"/>
      <color indexed="8"/>
      <name val="Verdana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Verdana"/>
      <family val="2"/>
    </font>
    <font>
      <b/>
      <i/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FFF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BD4B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0" fontId="51" fillId="33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3" fillId="0" borderId="11" xfId="0" applyFont="1" applyBorder="1" applyAlignment="1">
      <alignment horizontal="justify" vertical="center" wrapText="1"/>
    </xf>
    <xf numFmtId="0" fontId="53" fillId="0" borderId="11" xfId="0" applyFont="1" applyBorder="1" applyAlignment="1">
      <alignment vertical="center" wrapText="1"/>
    </xf>
    <xf numFmtId="0" fontId="54" fillId="8" borderId="12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5" fillId="34" borderId="13" xfId="0" applyFont="1" applyFill="1" applyBorder="1" applyAlignment="1">
      <alignment vertical="center" wrapText="1"/>
    </xf>
    <xf numFmtId="0" fontId="55" fillId="34" borderId="14" xfId="0" applyFont="1" applyFill="1" applyBorder="1" applyAlignment="1">
      <alignment vertical="center" wrapText="1"/>
    </xf>
    <xf numFmtId="0" fontId="54" fillId="8" borderId="12" xfId="0" applyFont="1" applyFill="1" applyBorder="1" applyAlignment="1">
      <alignment horizontal="left" vertical="center" wrapText="1"/>
    </xf>
    <xf numFmtId="0" fontId="55" fillId="32" borderId="15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wrapText="1"/>
    </xf>
    <xf numFmtId="0" fontId="52" fillId="0" borderId="10" xfId="0" applyFont="1" applyFill="1" applyBorder="1" applyAlignment="1">
      <alignment/>
    </xf>
    <xf numFmtId="0" fontId="54" fillId="13" borderId="16" xfId="0" applyFont="1" applyFill="1" applyBorder="1" applyAlignment="1">
      <alignment horizontal="center" vertical="center" wrapText="1"/>
    </xf>
    <xf numFmtId="0" fontId="54" fillId="8" borderId="1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52" fillId="0" borderId="17" xfId="0" applyFont="1" applyFill="1" applyBorder="1" applyAlignment="1">
      <alignment/>
    </xf>
    <xf numFmtId="0" fontId="51" fillId="35" borderId="18" xfId="0" applyFont="1" applyFill="1" applyBorder="1" applyAlignment="1">
      <alignment horizontal="center"/>
    </xf>
    <xf numFmtId="0" fontId="51" fillId="35" borderId="17" xfId="0" applyFont="1" applyFill="1" applyBorder="1" applyAlignment="1">
      <alignment horizontal="center"/>
    </xf>
    <xf numFmtId="0" fontId="51" fillId="7" borderId="18" xfId="0" applyFont="1" applyFill="1" applyBorder="1" applyAlignment="1">
      <alignment horizontal="center"/>
    </xf>
    <xf numFmtId="0" fontId="51" fillId="7" borderId="17" xfId="0" applyFont="1" applyFill="1" applyBorder="1" applyAlignment="1">
      <alignment horizontal="center"/>
    </xf>
    <xf numFmtId="0" fontId="51" fillId="7" borderId="19" xfId="0" applyFont="1" applyFill="1" applyBorder="1" applyAlignment="1">
      <alignment horizontal="center"/>
    </xf>
    <xf numFmtId="0" fontId="51" fillId="7" borderId="20" xfId="0" applyFont="1" applyFill="1" applyBorder="1" applyAlignment="1">
      <alignment horizontal="center"/>
    </xf>
    <xf numFmtId="0" fontId="56" fillId="9" borderId="10" xfId="0" applyFont="1" applyFill="1" applyBorder="1" applyAlignment="1">
      <alignment/>
    </xf>
    <xf numFmtId="0" fontId="56" fillId="9" borderId="10" xfId="0" applyFont="1" applyFill="1" applyBorder="1" applyAlignment="1">
      <alignment horizontal="center"/>
    </xf>
    <xf numFmtId="0" fontId="57" fillId="9" borderId="10" xfId="0" applyFont="1" applyFill="1" applyBorder="1" applyAlignment="1">
      <alignment horizontal="center"/>
    </xf>
    <xf numFmtId="0" fontId="56" fillId="9" borderId="10" xfId="0" applyFont="1" applyFill="1" applyBorder="1" applyAlignment="1">
      <alignment wrapText="1"/>
    </xf>
    <xf numFmtId="0" fontId="58" fillId="9" borderId="10" xfId="0" applyFont="1" applyFill="1" applyBorder="1" applyAlignment="1">
      <alignment/>
    </xf>
    <xf numFmtId="0" fontId="59" fillId="9" borderId="10" xfId="0" applyFont="1" applyFill="1" applyBorder="1" applyAlignment="1">
      <alignment horizontal="center"/>
    </xf>
    <xf numFmtId="0" fontId="51" fillId="9" borderId="10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52" fillId="33" borderId="17" xfId="0" applyFont="1" applyFill="1" applyBorder="1" applyAlignment="1">
      <alignment/>
    </xf>
    <xf numFmtId="0" fontId="56" fillId="9" borderId="21" xfId="0" applyFont="1" applyFill="1" applyBorder="1" applyAlignment="1">
      <alignment/>
    </xf>
    <xf numFmtId="0" fontId="56" fillId="9" borderId="21" xfId="0" applyFont="1" applyFill="1" applyBorder="1" applyAlignment="1">
      <alignment horizontal="center"/>
    </xf>
    <xf numFmtId="0" fontId="57" fillId="9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/>
    </xf>
    <xf numFmtId="0" fontId="51" fillId="0" borderId="23" xfId="0" applyFont="1" applyBorder="1" applyAlignment="1">
      <alignment/>
    </xf>
    <xf numFmtId="0" fontId="51" fillId="32" borderId="0" xfId="0" applyFont="1" applyFill="1" applyAlignment="1">
      <alignment/>
    </xf>
    <xf numFmtId="0" fontId="51" fillId="36" borderId="0" xfId="0" applyFont="1" applyFill="1" applyAlignment="1">
      <alignment/>
    </xf>
    <xf numFmtId="0" fontId="51" fillId="37" borderId="0" xfId="0" applyFont="1" applyFill="1" applyAlignment="1">
      <alignment/>
    </xf>
    <xf numFmtId="0" fontId="51" fillId="0" borderId="0" xfId="0" applyFont="1" applyFill="1" applyAlignment="1">
      <alignment vertical="top"/>
    </xf>
    <xf numFmtId="0" fontId="51" fillId="11" borderId="0" xfId="0" applyFont="1" applyFill="1" applyAlignment="1">
      <alignment/>
    </xf>
    <xf numFmtId="0" fontId="60" fillId="38" borderId="24" xfId="0" applyFont="1" applyFill="1" applyBorder="1" applyAlignment="1">
      <alignment horizontal="center" vertical="center" wrapText="1"/>
    </xf>
    <xf numFmtId="0" fontId="60" fillId="38" borderId="25" xfId="0" applyFont="1" applyFill="1" applyBorder="1" applyAlignment="1">
      <alignment horizontal="center" vertical="center" wrapText="1"/>
    </xf>
    <xf numFmtId="0" fontId="61" fillId="39" borderId="26" xfId="0" applyFont="1" applyFill="1" applyBorder="1" applyAlignment="1">
      <alignment horizontal="center" vertical="center" wrapText="1"/>
    </xf>
    <xf numFmtId="0" fontId="61" fillId="39" borderId="26" xfId="0" applyFont="1" applyFill="1" applyBorder="1" applyAlignment="1">
      <alignment horizontal="left" vertical="center" wrapText="1" indent="1"/>
    </xf>
    <xf numFmtId="0" fontId="61" fillId="40" borderId="26" xfId="0" applyFont="1" applyFill="1" applyBorder="1" applyAlignment="1">
      <alignment horizontal="left" vertical="center" wrapText="1" indent="1"/>
    </xf>
    <xf numFmtId="0" fontId="61" fillId="41" borderId="26" xfId="0" applyFont="1" applyFill="1" applyBorder="1" applyAlignment="1">
      <alignment horizontal="left" vertical="center" wrapText="1" indent="1"/>
    </xf>
    <xf numFmtId="0" fontId="62" fillId="40" borderId="26" xfId="0" applyFont="1" applyFill="1" applyBorder="1" applyAlignment="1">
      <alignment horizontal="left" vertical="center" wrapText="1" indent="1"/>
    </xf>
    <xf numFmtId="0" fontId="62" fillId="41" borderId="26" xfId="0" applyFont="1" applyFill="1" applyBorder="1" applyAlignment="1">
      <alignment horizontal="left" vertical="center" wrapText="1" indent="1"/>
    </xf>
    <xf numFmtId="0" fontId="34" fillId="0" borderId="0" xfId="0" applyFont="1" applyAlignment="1">
      <alignment/>
    </xf>
    <xf numFmtId="0" fontId="32" fillId="35" borderId="10" xfId="0" applyFont="1" applyFill="1" applyBorder="1" applyAlignment="1">
      <alignment horizontal="center" vertical="center" wrapText="1"/>
    </xf>
    <xf numFmtId="49" fontId="32" fillId="35" borderId="10" xfId="0" applyNumberFormat="1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32" fillId="35" borderId="21" xfId="0" applyFont="1" applyFill="1" applyBorder="1" applyAlignment="1">
      <alignment horizontal="center" vertical="center" wrapText="1"/>
    </xf>
    <xf numFmtId="49" fontId="32" fillId="35" borderId="21" xfId="0" applyNumberFormat="1" applyFont="1" applyFill="1" applyBorder="1" applyAlignment="1">
      <alignment horizontal="center" vertical="center" wrapText="1"/>
    </xf>
    <xf numFmtId="0" fontId="52" fillId="7" borderId="21" xfId="0" applyFont="1" applyFill="1" applyBorder="1" applyAlignment="1">
      <alignment horizontal="center" vertical="center" wrapText="1"/>
    </xf>
    <xf numFmtId="0" fontId="52" fillId="35" borderId="2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5" fillId="0" borderId="2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4" fillId="13" borderId="34" xfId="0" applyFont="1" applyFill="1" applyBorder="1" applyAlignment="1">
      <alignment horizontal="center" vertical="center" wrapText="1"/>
    </xf>
    <xf numFmtId="0" fontId="54" fillId="13" borderId="35" xfId="0" applyFont="1" applyFill="1" applyBorder="1" applyAlignment="1">
      <alignment horizontal="center" vertical="center" wrapText="1"/>
    </xf>
    <xf numFmtId="0" fontId="54" fillId="13" borderId="12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4" fillId="8" borderId="34" xfId="0" applyFont="1" applyFill="1" applyBorder="1" applyAlignment="1">
      <alignment horizontal="center" vertical="center" wrapText="1"/>
    </xf>
    <xf numFmtId="0" fontId="54" fillId="8" borderId="35" xfId="0" applyFont="1" applyFill="1" applyBorder="1" applyAlignment="1">
      <alignment horizontal="center" vertical="center" wrapText="1"/>
    </xf>
    <xf numFmtId="0" fontId="54" fillId="8" borderId="12" xfId="0" applyFont="1" applyFill="1" applyBorder="1" applyAlignment="1">
      <alignment horizontal="center" vertical="center" wrapText="1"/>
    </xf>
    <xf numFmtId="0" fontId="54" fillId="32" borderId="37" xfId="0" applyFont="1" applyFill="1" applyBorder="1" applyAlignment="1">
      <alignment horizontal="center" vertical="center" wrapText="1"/>
    </xf>
    <xf numFmtId="0" fontId="54" fillId="32" borderId="38" xfId="0" applyFont="1" applyFill="1" applyBorder="1" applyAlignment="1">
      <alignment horizontal="center" vertical="center" wrapText="1"/>
    </xf>
    <xf numFmtId="0" fontId="54" fillId="32" borderId="39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left" vertical="center" wrapText="1"/>
    </xf>
    <xf numFmtId="0" fontId="55" fillId="34" borderId="14" xfId="0" applyFont="1" applyFill="1" applyBorder="1" applyAlignment="1">
      <alignment horizontal="left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62" fillId="0" borderId="18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41" xfId="0" applyFont="1" applyFill="1" applyBorder="1" applyAlignment="1">
      <alignment horizontal="center" vertical="center" wrapText="1"/>
    </xf>
    <xf numFmtId="0" fontId="59" fillId="0" borderId="42" xfId="0" applyFont="1" applyFill="1" applyBorder="1" applyAlignment="1">
      <alignment horizontal="center" vertical="center" wrapText="1"/>
    </xf>
    <xf numFmtId="0" fontId="59" fillId="0" borderId="43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44" xfId="0" applyFont="1" applyBorder="1" applyAlignment="1">
      <alignment horizontal="center" vertical="center" wrapText="1"/>
    </xf>
    <xf numFmtId="0" fontId="61" fillId="39" borderId="45" xfId="0" applyFont="1" applyFill="1" applyBorder="1" applyAlignment="1">
      <alignment horizontal="center" vertical="center" wrapText="1"/>
    </xf>
    <xf numFmtId="0" fontId="61" fillId="39" borderId="46" xfId="0" applyFont="1" applyFill="1" applyBorder="1" applyAlignment="1">
      <alignment horizontal="center" vertical="center" wrapText="1"/>
    </xf>
    <xf numFmtId="0" fontId="61" fillId="39" borderId="47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G52"/>
  <sheetViews>
    <sheetView zoomScale="85" zoomScaleNormal="85" zoomScalePageLayoutView="0" workbookViewId="0" topLeftCell="A37">
      <selection activeCell="D8" sqref="D8"/>
    </sheetView>
  </sheetViews>
  <sheetFormatPr defaultColWidth="9.140625" defaultRowHeight="15"/>
  <cols>
    <col min="3" max="3" width="13.57421875" style="0" customWidth="1"/>
    <col min="4" max="4" width="15.00390625" style="0" customWidth="1"/>
    <col min="5" max="5" width="12.421875" style="0" customWidth="1"/>
    <col min="6" max="6" width="21.421875" style="0" customWidth="1"/>
    <col min="7" max="7" width="13.28125" style="0" customWidth="1"/>
  </cols>
  <sheetData>
    <row r="3" ht="15.75" thickBot="1"/>
    <row r="4" spans="3:7" ht="15.75" customHeight="1" thickTop="1">
      <c r="C4" s="13"/>
      <c r="D4" s="96" t="s">
        <v>0</v>
      </c>
      <c r="E4" s="85" t="s">
        <v>52</v>
      </c>
      <c r="F4" s="96" t="s">
        <v>0</v>
      </c>
      <c r="G4" s="85" t="s">
        <v>52</v>
      </c>
    </row>
    <row r="5" spans="3:7" ht="15.75" thickBot="1">
      <c r="C5" s="14"/>
      <c r="D5" s="97"/>
      <c r="E5" s="86"/>
      <c r="F5" s="97"/>
      <c r="G5" s="86"/>
    </row>
    <row r="6" spans="3:7" ht="15.75" thickTop="1">
      <c r="C6" s="87" t="s">
        <v>3</v>
      </c>
      <c r="D6" s="9" t="s">
        <v>4</v>
      </c>
      <c r="E6" s="17">
        <v>8</v>
      </c>
      <c r="F6" s="18" t="s">
        <v>18</v>
      </c>
      <c r="G6" s="17">
        <v>12</v>
      </c>
    </row>
    <row r="7" spans="3:7" ht="15">
      <c r="C7" s="88"/>
      <c r="D7" s="9" t="s">
        <v>5</v>
      </c>
      <c r="E7" s="17">
        <v>8</v>
      </c>
      <c r="F7" s="18" t="s">
        <v>19</v>
      </c>
      <c r="G7" s="17">
        <v>8</v>
      </c>
    </row>
    <row r="8" spans="3:7" ht="15">
      <c r="C8" s="88"/>
      <c r="D8" s="9" t="s">
        <v>6</v>
      </c>
      <c r="E8" s="17">
        <v>8</v>
      </c>
      <c r="F8" s="18" t="s">
        <v>20</v>
      </c>
      <c r="G8" s="17">
        <v>8</v>
      </c>
    </row>
    <row r="9" spans="3:7" ht="15">
      <c r="C9" s="88"/>
      <c r="D9" s="9" t="s">
        <v>7</v>
      </c>
      <c r="E9" s="17">
        <v>8</v>
      </c>
      <c r="F9" s="18" t="s">
        <v>21</v>
      </c>
      <c r="G9" s="17">
        <v>2</v>
      </c>
    </row>
    <row r="10" spans="3:7" ht="15">
      <c r="C10" s="88"/>
      <c r="D10" s="9" t="s">
        <v>8</v>
      </c>
      <c r="E10" s="17">
        <v>8</v>
      </c>
      <c r="F10" s="18" t="s">
        <v>22</v>
      </c>
      <c r="G10" s="17">
        <v>4</v>
      </c>
    </row>
    <row r="11" spans="3:7" ht="15">
      <c r="C11" s="88"/>
      <c r="D11" s="9" t="s">
        <v>9</v>
      </c>
      <c r="E11" s="17">
        <v>8</v>
      </c>
      <c r="F11" s="18" t="s">
        <v>23</v>
      </c>
      <c r="G11" s="17">
        <v>8</v>
      </c>
    </row>
    <row r="12" spans="3:7" ht="15">
      <c r="C12" s="88"/>
      <c r="D12" s="9" t="s">
        <v>10</v>
      </c>
      <c r="E12" s="17">
        <v>8</v>
      </c>
      <c r="F12" s="18" t="s">
        <v>24</v>
      </c>
      <c r="G12" s="17">
        <v>10</v>
      </c>
    </row>
    <row r="13" spans="3:7" ht="15">
      <c r="C13" s="88"/>
      <c r="D13" s="9" t="s">
        <v>11</v>
      </c>
      <c r="E13" s="17">
        <v>8</v>
      </c>
      <c r="F13" s="18" t="s">
        <v>25</v>
      </c>
      <c r="G13" s="17">
        <v>8</v>
      </c>
    </row>
    <row r="14" spans="3:7" ht="15">
      <c r="C14" s="88"/>
      <c r="D14" s="9" t="s">
        <v>12</v>
      </c>
      <c r="E14" s="17">
        <v>8</v>
      </c>
      <c r="F14" s="18" t="s">
        <v>26</v>
      </c>
      <c r="G14" s="17">
        <v>8</v>
      </c>
    </row>
    <row r="15" spans="3:7" ht="15">
      <c r="C15" s="88"/>
      <c r="D15" s="9" t="s">
        <v>13</v>
      </c>
      <c r="E15" s="17">
        <v>10</v>
      </c>
      <c r="F15" s="18" t="s">
        <v>27</v>
      </c>
      <c r="G15" s="17">
        <v>8</v>
      </c>
    </row>
    <row r="16" spans="3:7" ht="15">
      <c r="C16" s="88"/>
      <c r="D16" s="9" t="s">
        <v>14</v>
      </c>
      <c r="E16" s="17">
        <v>10</v>
      </c>
      <c r="F16" s="18" t="s">
        <v>28</v>
      </c>
      <c r="G16" s="17">
        <v>8</v>
      </c>
    </row>
    <row r="17" spans="3:7" ht="15">
      <c r="C17" s="88"/>
      <c r="D17" s="9" t="s">
        <v>15</v>
      </c>
      <c r="E17" s="17">
        <v>10</v>
      </c>
      <c r="F17" s="18" t="s">
        <v>29</v>
      </c>
      <c r="G17" s="17">
        <v>12</v>
      </c>
    </row>
    <row r="18" spans="3:7" ht="15">
      <c r="C18" s="88"/>
      <c r="D18" s="9" t="s">
        <v>16</v>
      </c>
      <c r="E18" s="17">
        <v>8</v>
      </c>
      <c r="F18" s="18" t="s">
        <v>30</v>
      </c>
      <c r="G18" s="17">
        <v>8</v>
      </c>
    </row>
    <row r="19" spans="3:7" ht="15.75" thickBot="1">
      <c r="C19" s="88"/>
      <c r="D19" s="9" t="s">
        <v>17</v>
      </c>
      <c r="E19" s="17">
        <v>8</v>
      </c>
      <c r="F19" s="18" t="s">
        <v>31</v>
      </c>
      <c r="G19" s="17">
        <v>10</v>
      </c>
    </row>
    <row r="20" spans="3:7" ht="16.5" thickBot="1" thickTop="1">
      <c r="C20" s="89"/>
      <c r="D20" s="90" t="s">
        <v>32</v>
      </c>
      <c r="E20" s="91"/>
      <c r="F20" s="92"/>
      <c r="G20" s="11">
        <f>SUM(E6:E19)+SUM(G6:G19)</f>
        <v>232</v>
      </c>
    </row>
    <row r="21" spans="3:7" ht="22.5" customHeight="1" thickTop="1">
      <c r="C21" s="73" t="s">
        <v>33</v>
      </c>
      <c r="D21" s="74"/>
      <c r="E21" s="75"/>
      <c r="F21" s="10" t="s">
        <v>46</v>
      </c>
      <c r="G21" s="19">
        <v>4</v>
      </c>
    </row>
    <row r="22" spans="3:7" ht="22.5">
      <c r="C22" s="76"/>
      <c r="D22" s="77"/>
      <c r="E22" s="78"/>
      <c r="F22" s="10" t="s">
        <v>45</v>
      </c>
      <c r="G22" s="17">
        <v>8</v>
      </c>
    </row>
    <row r="23" spans="3:7" ht="15">
      <c r="C23" s="76"/>
      <c r="D23" s="77"/>
      <c r="E23" s="78"/>
      <c r="F23" s="10" t="s">
        <v>35</v>
      </c>
      <c r="G23" s="17">
        <v>5</v>
      </c>
    </row>
    <row r="24" spans="3:7" ht="15">
      <c r="C24" s="76"/>
      <c r="D24" s="77"/>
      <c r="E24" s="78"/>
      <c r="F24" s="10" t="s">
        <v>36</v>
      </c>
      <c r="G24" s="17">
        <v>8</v>
      </c>
    </row>
    <row r="25" spans="3:7" ht="15.75" thickBot="1">
      <c r="C25" s="76"/>
      <c r="D25" s="77"/>
      <c r="E25" s="78"/>
      <c r="F25" s="10" t="s">
        <v>37</v>
      </c>
      <c r="G25" s="17">
        <v>8</v>
      </c>
    </row>
    <row r="26" spans="3:7" ht="31.5" customHeight="1" thickBot="1" thickTop="1">
      <c r="C26" s="79"/>
      <c r="D26" s="80"/>
      <c r="E26" s="81"/>
      <c r="F26" s="15" t="s">
        <v>38</v>
      </c>
      <c r="G26" s="11">
        <f>SUM(G21:G25)</f>
        <v>33</v>
      </c>
    </row>
    <row r="27" spans="3:7" ht="28.5" customHeight="1" thickBot="1" thickTop="1">
      <c r="C27" s="82" t="s">
        <v>57</v>
      </c>
      <c r="D27" s="83"/>
      <c r="E27" s="83"/>
      <c r="F27" s="84"/>
      <c r="G27" s="23">
        <f>G20+G26</f>
        <v>265</v>
      </c>
    </row>
    <row r="28" spans="3:7" ht="14.25" customHeight="1" thickTop="1">
      <c r="C28" s="73" t="s">
        <v>53</v>
      </c>
      <c r="D28" s="74"/>
      <c r="E28" s="75"/>
      <c r="F28" s="10" t="s">
        <v>34</v>
      </c>
      <c r="G28" s="12">
        <v>3</v>
      </c>
    </row>
    <row r="29" spans="3:7" ht="14.25" customHeight="1">
      <c r="C29" s="76"/>
      <c r="D29" s="77"/>
      <c r="E29" s="78"/>
      <c r="F29" s="10" t="s">
        <v>39</v>
      </c>
      <c r="G29" s="12">
        <v>3</v>
      </c>
    </row>
    <row r="30" spans="3:7" ht="25.5" customHeight="1">
      <c r="C30" s="76"/>
      <c r="D30" s="77"/>
      <c r="E30" s="78"/>
      <c r="F30" s="10" t="s">
        <v>40</v>
      </c>
      <c r="G30" s="12">
        <v>3</v>
      </c>
    </row>
    <row r="31" spans="3:7" ht="28.5" customHeight="1" thickBot="1">
      <c r="C31" s="76"/>
      <c r="D31" s="77"/>
      <c r="E31" s="78"/>
      <c r="F31" s="10" t="s">
        <v>41</v>
      </c>
      <c r="G31" s="12">
        <v>1</v>
      </c>
    </row>
    <row r="32" spans="3:7" ht="15" customHeight="1" thickBot="1" thickTop="1">
      <c r="C32" s="79"/>
      <c r="D32" s="80"/>
      <c r="E32" s="81"/>
      <c r="F32" s="15" t="s">
        <v>54</v>
      </c>
      <c r="G32" s="24">
        <f>SUM(G28:G31)</f>
        <v>10</v>
      </c>
    </row>
    <row r="33" spans="3:7" ht="23.25" thickTop="1">
      <c r="C33" s="73" t="s">
        <v>58</v>
      </c>
      <c r="D33" s="74"/>
      <c r="E33" s="75"/>
      <c r="F33" s="10" t="s">
        <v>50</v>
      </c>
      <c r="G33" s="12">
        <v>3</v>
      </c>
    </row>
    <row r="34" spans="3:7" ht="15">
      <c r="C34" s="76"/>
      <c r="D34" s="77"/>
      <c r="E34" s="78"/>
      <c r="F34" s="10" t="s">
        <v>51</v>
      </c>
      <c r="G34" s="12">
        <v>3</v>
      </c>
    </row>
    <row r="35" spans="3:7" ht="15">
      <c r="C35" s="76"/>
      <c r="D35" s="77"/>
      <c r="E35" s="78"/>
      <c r="F35" s="10" t="s">
        <v>59</v>
      </c>
      <c r="G35" s="12">
        <v>2</v>
      </c>
    </row>
    <row r="36" spans="3:7" ht="15">
      <c r="C36" s="76"/>
      <c r="D36" s="77"/>
      <c r="E36" s="78"/>
      <c r="F36" s="10" t="s">
        <v>60</v>
      </c>
      <c r="G36" s="12">
        <v>3</v>
      </c>
    </row>
    <row r="37" spans="3:7" ht="15">
      <c r="C37" s="76"/>
      <c r="D37" s="77"/>
      <c r="E37" s="78"/>
      <c r="F37" s="10" t="s">
        <v>63</v>
      </c>
      <c r="G37" s="12">
        <v>1</v>
      </c>
    </row>
    <row r="38" spans="3:7" ht="15">
      <c r="C38" s="76"/>
      <c r="D38" s="77"/>
      <c r="E38" s="78"/>
      <c r="F38" s="10" t="s">
        <v>61</v>
      </c>
      <c r="G38" s="12">
        <v>1</v>
      </c>
    </row>
    <row r="39" spans="3:7" ht="15">
      <c r="C39" s="76"/>
      <c r="D39" s="77"/>
      <c r="E39" s="78"/>
      <c r="F39" s="10" t="s">
        <v>62</v>
      </c>
      <c r="G39" s="12">
        <v>1</v>
      </c>
    </row>
    <row r="40" spans="3:7" ht="15.75" thickBot="1">
      <c r="C40" s="76"/>
      <c r="D40" s="77"/>
      <c r="E40" s="78"/>
      <c r="F40" s="10" t="s">
        <v>64</v>
      </c>
      <c r="G40" s="12">
        <v>1</v>
      </c>
    </row>
    <row r="41" spans="3:7" ht="57.75" thickBot="1" thickTop="1">
      <c r="C41" s="76"/>
      <c r="D41" s="77"/>
      <c r="E41" s="78"/>
      <c r="F41" s="15" t="s">
        <v>72</v>
      </c>
      <c r="G41" s="11">
        <f>SUM(G33:G40)</f>
        <v>15</v>
      </c>
    </row>
    <row r="42" spans="3:7" ht="15" customHeight="1" thickTop="1">
      <c r="C42" s="73" t="s">
        <v>73</v>
      </c>
      <c r="D42" s="74"/>
      <c r="E42" s="75"/>
      <c r="F42" s="18" t="s">
        <v>65</v>
      </c>
      <c r="G42" s="19">
        <v>2</v>
      </c>
    </row>
    <row r="43" spans="3:7" ht="22.5" customHeight="1">
      <c r="C43" s="76"/>
      <c r="D43" s="77"/>
      <c r="E43" s="78"/>
      <c r="F43" s="18" t="s">
        <v>66</v>
      </c>
      <c r="G43" s="19">
        <v>1</v>
      </c>
    </row>
    <row r="44" spans="3:7" ht="15">
      <c r="C44" s="76"/>
      <c r="D44" s="77"/>
      <c r="E44" s="78"/>
      <c r="F44" s="18" t="s">
        <v>67</v>
      </c>
      <c r="G44" s="19">
        <v>1</v>
      </c>
    </row>
    <row r="45" spans="3:7" ht="15.75" thickBot="1">
      <c r="C45" s="76"/>
      <c r="D45" s="77"/>
      <c r="E45" s="78"/>
      <c r="F45" s="18" t="s">
        <v>68</v>
      </c>
      <c r="G45" s="19">
        <v>1</v>
      </c>
    </row>
    <row r="46" spans="3:7" ht="16.5" thickBot="1" thickTop="1">
      <c r="C46" s="76"/>
      <c r="D46" s="77"/>
      <c r="E46" s="78"/>
      <c r="F46" s="15" t="s">
        <v>74</v>
      </c>
      <c r="G46" s="24">
        <f>SUM(G42:G45)</f>
        <v>5</v>
      </c>
    </row>
    <row r="47" spans="3:7" ht="15.75" thickTop="1">
      <c r="C47" s="73" t="s">
        <v>75</v>
      </c>
      <c r="D47" s="74"/>
      <c r="E47" s="75"/>
      <c r="F47" s="18" t="s">
        <v>69</v>
      </c>
      <c r="G47" s="19">
        <v>2</v>
      </c>
    </row>
    <row r="48" spans="3:7" ht="15">
      <c r="C48" s="76"/>
      <c r="D48" s="77"/>
      <c r="E48" s="78"/>
      <c r="F48" s="18" t="s">
        <v>70</v>
      </c>
      <c r="G48" s="19">
        <v>2</v>
      </c>
    </row>
    <row r="49" spans="3:7" ht="15.75" thickBot="1">
      <c r="C49" s="76"/>
      <c r="D49" s="77"/>
      <c r="E49" s="78"/>
      <c r="F49" s="18" t="s">
        <v>71</v>
      </c>
      <c r="G49" s="19">
        <v>1</v>
      </c>
    </row>
    <row r="50" spans="3:7" ht="24" thickBot="1" thickTop="1">
      <c r="C50" s="76"/>
      <c r="D50" s="77"/>
      <c r="E50" s="78"/>
      <c r="F50" s="15" t="s">
        <v>76</v>
      </c>
      <c r="G50" s="24">
        <f>SUM(G47:G49)</f>
        <v>5</v>
      </c>
    </row>
    <row r="51" spans="3:7" ht="28.5" customHeight="1" thickBot="1" thickTop="1">
      <c r="C51" s="82" t="s">
        <v>77</v>
      </c>
      <c r="D51" s="83"/>
      <c r="E51" s="83"/>
      <c r="F51" s="84"/>
      <c r="G51" s="23">
        <f>G32+G41+G46+G50</f>
        <v>35</v>
      </c>
    </row>
    <row r="52" spans="3:7" ht="15" customHeight="1" thickBot="1" thickTop="1">
      <c r="C52" s="93" t="s">
        <v>48</v>
      </c>
      <c r="D52" s="94"/>
      <c r="E52" s="94"/>
      <c r="F52" s="95"/>
      <c r="G52" s="16">
        <f>G27+G51</f>
        <v>300</v>
      </c>
    </row>
  </sheetData>
  <sheetProtection/>
  <mergeCells count="14">
    <mergeCell ref="C52:F52"/>
    <mergeCell ref="D4:D5"/>
    <mergeCell ref="E4:E5"/>
    <mergeCell ref="F4:F5"/>
    <mergeCell ref="C27:F27"/>
    <mergeCell ref="C28:E32"/>
    <mergeCell ref="C42:E46"/>
    <mergeCell ref="C47:E50"/>
    <mergeCell ref="C51:F51"/>
    <mergeCell ref="G4:G5"/>
    <mergeCell ref="C6:C20"/>
    <mergeCell ref="D20:F20"/>
    <mergeCell ref="C21:E26"/>
    <mergeCell ref="C33:E41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64"/>
  <sheetViews>
    <sheetView tabSelected="1" zoomScale="110" zoomScaleNormal="11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37" sqref="E37"/>
    </sheetView>
  </sheetViews>
  <sheetFormatPr defaultColWidth="9.140625" defaultRowHeight="15"/>
  <cols>
    <col min="1" max="1" width="6.57421875" style="1" customWidth="1"/>
    <col min="2" max="2" width="11.8515625" style="1" customWidth="1"/>
    <col min="3" max="3" width="19.00390625" style="4" customWidth="1"/>
    <col min="4" max="4" width="6.00390625" style="4" customWidth="1"/>
    <col min="5" max="5" width="9.8515625" style="7" customWidth="1"/>
    <col min="6" max="14" width="9.8515625" style="8" customWidth="1"/>
    <col min="15" max="15" width="5.28125" style="7" customWidth="1"/>
    <col min="16" max="16384" width="9.140625" style="1" customWidth="1"/>
  </cols>
  <sheetData>
    <row r="1" spans="2:15" ht="22.5" customHeight="1">
      <c r="B1" s="104" t="s">
        <v>78</v>
      </c>
      <c r="C1" s="104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2:15" ht="12.75" customHeight="1">
      <c r="B2" s="111"/>
      <c r="C2" s="108" t="s">
        <v>0</v>
      </c>
      <c r="D2" s="108" t="s">
        <v>1</v>
      </c>
      <c r="E2" s="27" t="s">
        <v>102</v>
      </c>
      <c r="F2" s="27" t="s">
        <v>102</v>
      </c>
      <c r="G2" s="29" t="s">
        <v>103</v>
      </c>
      <c r="H2" s="29" t="s">
        <v>103</v>
      </c>
      <c r="I2" s="27" t="s">
        <v>102</v>
      </c>
      <c r="J2" s="29" t="s">
        <v>103</v>
      </c>
      <c r="K2" s="27" t="s">
        <v>102</v>
      </c>
      <c r="L2" s="29" t="s">
        <v>103</v>
      </c>
      <c r="M2" s="29" t="s">
        <v>103</v>
      </c>
      <c r="N2" s="31" t="s">
        <v>103</v>
      </c>
      <c r="O2" s="106" t="s">
        <v>2</v>
      </c>
    </row>
    <row r="3" spans="2:15" ht="14.25" customHeight="1">
      <c r="B3" s="112"/>
      <c r="C3" s="109"/>
      <c r="D3" s="109"/>
      <c r="E3" s="28" t="s">
        <v>92</v>
      </c>
      <c r="F3" s="28" t="s">
        <v>93</v>
      </c>
      <c r="G3" s="30" t="s">
        <v>94</v>
      </c>
      <c r="H3" s="30" t="s">
        <v>95</v>
      </c>
      <c r="I3" s="28" t="s">
        <v>96</v>
      </c>
      <c r="J3" s="30" t="s">
        <v>97</v>
      </c>
      <c r="K3" s="28" t="s">
        <v>98</v>
      </c>
      <c r="L3" s="30" t="s">
        <v>99</v>
      </c>
      <c r="M3" s="30" t="s">
        <v>100</v>
      </c>
      <c r="N3" s="32" t="s">
        <v>101</v>
      </c>
      <c r="O3" s="107"/>
    </row>
    <row r="4" spans="2:15" ht="39" customHeight="1">
      <c r="B4" s="112"/>
      <c r="C4" s="109"/>
      <c r="D4" s="109"/>
      <c r="E4" s="63" t="s">
        <v>89</v>
      </c>
      <c r="F4" s="64" t="s">
        <v>80</v>
      </c>
      <c r="G4" s="65" t="s">
        <v>82</v>
      </c>
      <c r="H4" s="65" t="s">
        <v>81</v>
      </c>
      <c r="I4" s="66" t="s">
        <v>136</v>
      </c>
      <c r="J4" s="65" t="s">
        <v>91</v>
      </c>
      <c r="K4" s="66" t="s">
        <v>83</v>
      </c>
      <c r="L4" s="65" t="s">
        <v>84</v>
      </c>
      <c r="M4" s="65" t="s">
        <v>137</v>
      </c>
      <c r="N4" s="65" t="s">
        <v>138</v>
      </c>
      <c r="O4" s="25"/>
    </row>
    <row r="5" spans="2:15" ht="15" customHeight="1" thickBot="1">
      <c r="B5" s="113"/>
      <c r="C5" s="110"/>
      <c r="D5" s="110"/>
      <c r="E5" s="67" t="s">
        <v>49</v>
      </c>
      <c r="F5" s="68" t="s">
        <v>47</v>
      </c>
      <c r="G5" s="69" t="s">
        <v>79</v>
      </c>
      <c r="H5" s="69" t="s">
        <v>79</v>
      </c>
      <c r="I5" s="70" t="s">
        <v>90</v>
      </c>
      <c r="J5" s="69" t="s">
        <v>49</v>
      </c>
      <c r="K5" s="70" t="s">
        <v>79</v>
      </c>
      <c r="L5" s="69" t="s">
        <v>47</v>
      </c>
      <c r="M5" s="69" t="s">
        <v>49</v>
      </c>
      <c r="N5" s="69" t="s">
        <v>90</v>
      </c>
      <c r="O5" s="45"/>
    </row>
    <row r="6" spans="2:21" ht="12.75">
      <c r="B6" s="100" t="s">
        <v>3</v>
      </c>
      <c r="C6" s="26" t="s">
        <v>4</v>
      </c>
      <c r="D6" s="40">
        <v>8</v>
      </c>
      <c r="E6" s="40"/>
      <c r="F6" s="40"/>
      <c r="G6" s="40">
        <v>2</v>
      </c>
      <c r="H6" s="40"/>
      <c r="I6" s="40"/>
      <c r="J6" s="40">
        <v>2</v>
      </c>
      <c r="K6" s="40">
        <v>2</v>
      </c>
      <c r="L6" s="40"/>
      <c r="M6" s="40">
        <v>2</v>
      </c>
      <c r="N6" s="40"/>
      <c r="O6" s="40">
        <f aca="true" t="shared" si="0" ref="O6:O33">SUM(E6:N6)</f>
        <v>8</v>
      </c>
      <c r="P6" s="48"/>
      <c r="Q6" s="49"/>
      <c r="R6" s="1" t="s">
        <v>104</v>
      </c>
      <c r="T6" s="47"/>
      <c r="U6" s="47"/>
    </row>
    <row r="7" spans="2:21" ht="12.75">
      <c r="B7" s="102"/>
      <c r="C7" s="22" t="s">
        <v>5</v>
      </c>
      <c r="D7" s="40">
        <v>8</v>
      </c>
      <c r="E7" s="5"/>
      <c r="F7" s="5">
        <v>2</v>
      </c>
      <c r="G7" s="5"/>
      <c r="H7" s="5">
        <v>2</v>
      </c>
      <c r="I7" s="5"/>
      <c r="J7" s="5"/>
      <c r="K7" s="5"/>
      <c r="L7" s="5">
        <v>2</v>
      </c>
      <c r="M7" s="5"/>
      <c r="N7" s="5">
        <v>2</v>
      </c>
      <c r="O7" s="5">
        <f t="shared" si="0"/>
        <v>8</v>
      </c>
      <c r="P7" s="48"/>
      <c r="Q7" s="4"/>
      <c r="T7" s="47"/>
      <c r="U7" s="47"/>
    </row>
    <row r="8" spans="2:21" ht="12.75">
      <c r="B8" s="102"/>
      <c r="C8" s="22" t="s">
        <v>6</v>
      </c>
      <c r="D8" s="5">
        <v>8</v>
      </c>
      <c r="E8" s="5"/>
      <c r="F8" s="5"/>
      <c r="G8" s="5"/>
      <c r="H8" s="5">
        <v>2</v>
      </c>
      <c r="I8" s="5">
        <v>2</v>
      </c>
      <c r="J8" s="5">
        <v>2</v>
      </c>
      <c r="K8" s="5"/>
      <c r="L8" s="5"/>
      <c r="M8" s="5">
        <v>2</v>
      </c>
      <c r="N8" s="5"/>
      <c r="O8" s="5">
        <f t="shared" si="0"/>
        <v>8</v>
      </c>
      <c r="P8" s="48"/>
      <c r="Q8" s="50"/>
      <c r="R8" s="103" t="s">
        <v>105</v>
      </c>
      <c r="S8" s="103"/>
      <c r="T8" s="47"/>
      <c r="U8" s="47"/>
    </row>
    <row r="9" spans="2:21" ht="12.75">
      <c r="B9" s="102"/>
      <c r="C9" s="22" t="s">
        <v>7</v>
      </c>
      <c r="D9" s="5">
        <v>8</v>
      </c>
      <c r="E9" s="5"/>
      <c r="F9" s="5"/>
      <c r="G9" s="5">
        <v>2</v>
      </c>
      <c r="H9" s="5"/>
      <c r="I9" s="5">
        <v>2</v>
      </c>
      <c r="J9" s="5"/>
      <c r="K9" s="5"/>
      <c r="L9" s="5">
        <v>2</v>
      </c>
      <c r="M9" s="5"/>
      <c r="N9" s="5">
        <v>2</v>
      </c>
      <c r="O9" s="5">
        <f t="shared" si="0"/>
        <v>8</v>
      </c>
      <c r="P9" s="48"/>
      <c r="Q9" s="4"/>
      <c r="R9" s="46"/>
      <c r="S9" s="46"/>
      <c r="T9" s="47"/>
      <c r="U9" s="47"/>
    </row>
    <row r="10" spans="2:21" ht="12.75">
      <c r="B10" s="102"/>
      <c r="C10" s="22" t="s">
        <v>8</v>
      </c>
      <c r="D10" s="40">
        <v>8</v>
      </c>
      <c r="E10" s="5"/>
      <c r="F10" s="5">
        <v>2</v>
      </c>
      <c r="G10" s="5">
        <v>2</v>
      </c>
      <c r="H10" s="5"/>
      <c r="I10" s="5"/>
      <c r="J10" s="5">
        <v>2</v>
      </c>
      <c r="K10" s="5"/>
      <c r="L10" s="5">
        <v>2</v>
      </c>
      <c r="M10" s="5"/>
      <c r="N10" s="5"/>
      <c r="O10" s="5">
        <f t="shared" si="0"/>
        <v>8</v>
      </c>
      <c r="P10" s="48"/>
      <c r="Q10" s="51"/>
      <c r="R10" s="1" t="s">
        <v>106</v>
      </c>
      <c r="T10" s="47"/>
      <c r="U10" s="47"/>
    </row>
    <row r="11" spans="2:21" s="3" customFormat="1" ht="12.75">
      <c r="B11" s="102"/>
      <c r="C11" s="22" t="s">
        <v>9</v>
      </c>
      <c r="D11" s="5">
        <v>8</v>
      </c>
      <c r="E11" s="5"/>
      <c r="F11" s="5"/>
      <c r="G11" s="5"/>
      <c r="H11" s="5">
        <v>2</v>
      </c>
      <c r="I11" s="5">
        <v>2</v>
      </c>
      <c r="J11" s="5"/>
      <c r="K11" s="5"/>
      <c r="L11" s="5">
        <v>2</v>
      </c>
      <c r="M11" s="5"/>
      <c r="N11" s="5">
        <v>2</v>
      </c>
      <c r="O11" s="5">
        <f t="shared" si="0"/>
        <v>8</v>
      </c>
      <c r="P11" s="48"/>
      <c r="Q11" s="4"/>
      <c r="R11" s="52" t="s">
        <v>107</v>
      </c>
      <c r="S11" s="52"/>
      <c r="T11" s="47"/>
      <c r="U11" s="47"/>
    </row>
    <row r="12" spans="2:21" ht="12.75">
      <c r="B12" s="102"/>
      <c r="C12" s="22" t="s">
        <v>10</v>
      </c>
      <c r="D12" s="5">
        <v>8</v>
      </c>
      <c r="E12" s="5">
        <v>2</v>
      </c>
      <c r="F12" s="5"/>
      <c r="G12" s="5">
        <v>2</v>
      </c>
      <c r="H12" s="5">
        <v>2</v>
      </c>
      <c r="I12" s="5"/>
      <c r="J12" s="5"/>
      <c r="K12" s="5"/>
      <c r="L12" s="5"/>
      <c r="M12" s="5">
        <v>2</v>
      </c>
      <c r="N12" s="5"/>
      <c r="O12" s="5">
        <f t="shared" si="0"/>
        <v>8</v>
      </c>
      <c r="P12" s="48"/>
      <c r="Q12" s="4"/>
      <c r="R12" s="52" t="s">
        <v>108</v>
      </c>
      <c r="S12" s="52"/>
      <c r="T12" s="47"/>
      <c r="U12" s="47"/>
    </row>
    <row r="13" spans="2:21" ht="12.75">
      <c r="B13" s="102"/>
      <c r="C13" s="22" t="s">
        <v>11</v>
      </c>
      <c r="D13" s="40">
        <v>8</v>
      </c>
      <c r="E13" s="5">
        <v>2</v>
      </c>
      <c r="F13" s="5"/>
      <c r="G13" s="5"/>
      <c r="H13" s="5">
        <v>2</v>
      </c>
      <c r="I13" s="5"/>
      <c r="J13" s="5">
        <v>2</v>
      </c>
      <c r="K13" s="5"/>
      <c r="L13" s="5"/>
      <c r="M13" s="5">
        <v>2</v>
      </c>
      <c r="N13" s="5"/>
      <c r="O13" s="5">
        <f t="shared" si="0"/>
        <v>8</v>
      </c>
      <c r="P13" s="48"/>
      <c r="Q13" s="4"/>
      <c r="R13" s="52"/>
      <c r="S13" s="52"/>
      <c r="T13" s="47"/>
      <c r="U13" s="47"/>
    </row>
    <row r="14" spans="2:21" ht="12.75">
      <c r="B14" s="102"/>
      <c r="C14" s="22" t="s">
        <v>12</v>
      </c>
      <c r="D14" s="5">
        <v>8</v>
      </c>
      <c r="E14" s="5"/>
      <c r="F14" s="5"/>
      <c r="G14" s="5"/>
      <c r="H14" s="5"/>
      <c r="I14" s="5">
        <v>2</v>
      </c>
      <c r="J14" s="5">
        <v>2</v>
      </c>
      <c r="K14" s="5"/>
      <c r="L14" s="5"/>
      <c r="M14" s="5">
        <v>2</v>
      </c>
      <c r="N14" s="5">
        <v>2</v>
      </c>
      <c r="O14" s="5">
        <f t="shared" si="0"/>
        <v>8</v>
      </c>
      <c r="P14" s="48"/>
      <c r="Q14" s="4"/>
      <c r="R14" s="52"/>
      <c r="S14" s="52"/>
      <c r="T14" s="47"/>
      <c r="U14" s="47"/>
    </row>
    <row r="15" spans="2:21" ht="12.75">
      <c r="B15" s="102"/>
      <c r="C15" s="22" t="s">
        <v>13</v>
      </c>
      <c r="D15" s="5">
        <v>10</v>
      </c>
      <c r="E15" s="5">
        <v>2</v>
      </c>
      <c r="G15" s="5"/>
      <c r="H15" s="5">
        <v>2</v>
      </c>
      <c r="I15" s="5"/>
      <c r="J15" s="5">
        <v>2</v>
      </c>
      <c r="K15" s="5"/>
      <c r="L15" s="5">
        <v>2</v>
      </c>
      <c r="M15" s="5"/>
      <c r="N15" s="5">
        <v>2</v>
      </c>
      <c r="O15" s="5">
        <f>SUM(E15:N15)</f>
        <v>10</v>
      </c>
      <c r="P15" s="48"/>
      <c r="Q15" s="53"/>
      <c r="R15" s="52" t="s">
        <v>109</v>
      </c>
      <c r="S15" s="52"/>
      <c r="T15" s="47"/>
      <c r="U15" s="47"/>
    </row>
    <row r="16" spans="2:21" ht="12.75">
      <c r="B16" s="102"/>
      <c r="C16" s="22" t="s">
        <v>14</v>
      </c>
      <c r="D16" s="40">
        <v>10</v>
      </c>
      <c r="E16" s="5">
        <v>2</v>
      </c>
      <c r="F16" s="5"/>
      <c r="G16" s="5">
        <v>2</v>
      </c>
      <c r="H16" s="5"/>
      <c r="I16" s="5"/>
      <c r="J16" s="5">
        <v>2</v>
      </c>
      <c r="K16" s="5">
        <v>2</v>
      </c>
      <c r="L16" s="5">
        <v>2</v>
      </c>
      <c r="M16" s="5"/>
      <c r="N16" s="5"/>
      <c r="O16" s="5">
        <f t="shared" si="0"/>
        <v>10</v>
      </c>
      <c r="P16" s="48"/>
      <c r="Q16" s="47"/>
      <c r="R16" s="47"/>
      <c r="S16" s="47"/>
      <c r="T16" s="47"/>
      <c r="U16" s="47"/>
    </row>
    <row r="17" spans="2:21" ht="12.75">
      <c r="B17" s="102"/>
      <c r="C17" s="22" t="s">
        <v>15</v>
      </c>
      <c r="D17" s="5">
        <v>10</v>
      </c>
      <c r="E17" s="5"/>
      <c r="F17" s="5">
        <v>2</v>
      </c>
      <c r="G17" s="5">
        <v>2</v>
      </c>
      <c r="H17" s="5">
        <v>2</v>
      </c>
      <c r="I17" s="5" t="s">
        <v>55</v>
      </c>
      <c r="J17" s="5"/>
      <c r="K17" s="5"/>
      <c r="L17" s="5">
        <v>2</v>
      </c>
      <c r="M17" s="5"/>
      <c r="N17" s="5">
        <v>2</v>
      </c>
      <c r="O17" s="5">
        <f t="shared" si="0"/>
        <v>10</v>
      </c>
      <c r="P17" s="48"/>
      <c r="Q17" s="47"/>
      <c r="R17" s="47"/>
      <c r="S17" s="47"/>
      <c r="T17" s="47"/>
      <c r="U17" s="47"/>
    </row>
    <row r="18" spans="2:21" ht="12.75">
      <c r="B18" s="102"/>
      <c r="C18" s="22" t="s">
        <v>16</v>
      </c>
      <c r="D18" s="5">
        <v>8</v>
      </c>
      <c r="E18" s="5"/>
      <c r="F18" s="5">
        <v>2</v>
      </c>
      <c r="G18" s="5">
        <v>2</v>
      </c>
      <c r="H18" s="5"/>
      <c r="I18" s="5"/>
      <c r="J18" s="5">
        <v>2</v>
      </c>
      <c r="K18" s="5"/>
      <c r="L18" s="5"/>
      <c r="M18" s="5">
        <v>2</v>
      </c>
      <c r="N18" s="5"/>
      <c r="O18" s="5">
        <f t="shared" si="0"/>
        <v>8</v>
      </c>
      <c r="P18" s="48"/>
      <c r="Q18" s="47"/>
      <c r="R18" s="47"/>
      <c r="S18" s="47"/>
      <c r="T18" s="47"/>
      <c r="U18" s="47"/>
    </row>
    <row r="19" spans="2:21" ht="12.75">
      <c r="B19" s="102"/>
      <c r="C19" s="22" t="s">
        <v>17</v>
      </c>
      <c r="D19" s="40">
        <v>8</v>
      </c>
      <c r="E19" s="5">
        <v>2</v>
      </c>
      <c r="F19" s="5"/>
      <c r="G19" s="5">
        <v>2</v>
      </c>
      <c r="H19" s="5"/>
      <c r="I19" s="5"/>
      <c r="J19" s="5"/>
      <c r="K19" s="5"/>
      <c r="L19" s="5">
        <v>2</v>
      </c>
      <c r="M19" s="5">
        <v>2</v>
      </c>
      <c r="N19" s="5"/>
      <c r="O19" s="5">
        <f t="shared" si="0"/>
        <v>8</v>
      </c>
      <c r="P19" s="48"/>
      <c r="Q19" s="47"/>
      <c r="R19" s="47"/>
      <c r="S19" s="47"/>
      <c r="T19" s="47"/>
      <c r="U19" s="47"/>
    </row>
    <row r="20" spans="2:21" ht="12.75">
      <c r="B20" s="102"/>
      <c r="C20" s="22" t="s">
        <v>18</v>
      </c>
      <c r="D20" s="5">
        <v>12</v>
      </c>
      <c r="E20" s="5"/>
      <c r="F20" s="5">
        <v>2</v>
      </c>
      <c r="G20" s="5">
        <v>2</v>
      </c>
      <c r="H20" s="5">
        <v>2</v>
      </c>
      <c r="I20" s="5"/>
      <c r="J20" s="5"/>
      <c r="K20" s="5">
        <v>2</v>
      </c>
      <c r="L20" s="5">
        <v>2</v>
      </c>
      <c r="M20" s="5"/>
      <c r="N20" s="5">
        <v>2</v>
      </c>
      <c r="O20" s="5">
        <f t="shared" si="0"/>
        <v>12</v>
      </c>
      <c r="P20" s="48"/>
      <c r="Q20" s="47"/>
      <c r="R20" s="47"/>
      <c r="S20" s="47"/>
      <c r="T20" s="47"/>
      <c r="U20" s="47"/>
    </row>
    <row r="21" spans="2:21" ht="12.75">
      <c r="B21" s="102"/>
      <c r="C21" s="22" t="s">
        <v>19</v>
      </c>
      <c r="D21" s="5">
        <v>8</v>
      </c>
      <c r="E21" s="5">
        <v>2</v>
      </c>
      <c r="F21" s="5"/>
      <c r="G21" s="5"/>
      <c r="H21" s="5"/>
      <c r="I21" s="5">
        <v>2</v>
      </c>
      <c r="J21" s="5">
        <v>2</v>
      </c>
      <c r="K21" s="5"/>
      <c r="L21" s="5"/>
      <c r="M21" s="5">
        <v>2</v>
      </c>
      <c r="N21" s="5"/>
      <c r="O21" s="5">
        <f t="shared" si="0"/>
        <v>8</v>
      </c>
      <c r="P21" s="48"/>
      <c r="Q21" s="47"/>
      <c r="R21" s="47"/>
      <c r="S21" s="47"/>
      <c r="T21" s="47"/>
      <c r="U21" s="47"/>
    </row>
    <row r="22" spans="2:21" ht="12.75">
      <c r="B22" s="102"/>
      <c r="C22" s="22" t="s">
        <v>20</v>
      </c>
      <c r="D22" s="40">
        <v>8</v>
      </c>
      <c r="E22" s="5">
        <v>2</v>
      </c>
      <c r="F22" s="5"/>
      <c r="G22" s="5"/>
      <c r="H22" s="5"/>
      <c r="I22" s="5">
        <v>2</v>
      </c>
      <c r="J22" s="5">
        <v>2</v>
      </c>
      <c r="K22" s="5"/>
      <c r="L22" s="5"/>
      <c r="M22" s="5">
        <v>2</v>
      </c>
      <c r="N22" s="5"/>
      <c r="O22" s="5">
        <f t="shared" si="0"/>
        <v>8</v>
      </c>
      <c r="P22" s="48"/>
      <c r="Q22" s="47"/>
      <c r="R22" s="47"/>
      <c r="S22" s="47"/>
      <c r="T22" s="47"/>
      <c r="U22" s="47"/>
    </row>
    <row r="23" spans="2:21" ht="12.75">
      <c r="B23" s="102"/>
      <c r="C23" s="22" t="s">
        <v>21</v>
      </c>
      <c r="D23" s="5">
        <v>2</v>
      </c>
      <c r="E23" s="5"/>
      <c r="F23" s="5"/>
      <c r="G23" s="5"/>
      <c r="H23" s="5"/>
      <c r="I23" s="5"/>
      <c r="J23" s="5"/>
      <c r="K23" s="7"/>
      <c r="L23" s="5"/>
      <c r="M23" s="5">
        <v>2</v>
      </c>
      <c r="N23" s="5"/>
      <c r="O23" s="5">
        <f t="shared" si="0"/>
        <v>2</v>
      </c>
      <c r="P23" s="48"/>
      <c r="Q23" s="47"/>
      <c r="R23" s="47"/>
      <c r="S23" s="47"/>
      <c r="T23" s="47"/>
      <c r="U23" s="47"/>
    </row>
    <row r="24" spans="2:15" ht="12.75">
      <c r="B24" s="102"/>
      <c r="C24" s="22" t="s">
        <v>22</v>
      </c>
      <c r="D24" s="5">
        <v>4</v>
      </c>
      <c r="E24" s="5"/>
      <c r="F24" s="5">
        <v>2</v>
      </c>
      <c r="G24" s="5"/>
      <c r="H24" s="5">
        <v>2</v>
      </c>
      <c r="I24" s="5"/>
      <c r="J24" s="5"/>
      <c r="K24" s="5"/>
      <c r="L24" s="5"/>
      <c r="M24" s="5"/>
      <c r="N24" s="5"/>
      <c r="O24" s="5">
        <f t="shared" si="0"/>
        <v>4</v>
      </c>
    </row>
    <row r="25" spans="2:15" ht="12.75">
      <c r="B25" s="98"/>
      <c r="C25" s="22" t="s">
        <v>23</v>
      </c>
      <c r="D25" s="40">
        <v>8</v>
      </c>
      <c r="E25" s="5">
        <v>2</v>
      </c>
      <c r="F25" s="5"/>
      <c r="G25" s="5">
        <v>2</v>
      </c>
      <c r="H25" s="5"/>
      <c r="I25" s="5"/>
      <c r="J25" s="5">
        <v>2</v>
      </c>
      <c r="K25" s="5"/>
      <c r="L25" s="5"/>
      <c r="M25" s="5">
        <v>2</v>
      </c>
      <c r="N25" s="5"/>
      <c r="O25" s="5">
        <f t="shared" si="0"/>
        <v>8</v>
      </c>
    </row>
    <row r="26" spans="2:15" ht="12.75">
      <c r="B26" s="99"/>
      <c r="C26" s="22" t="s">
        <v>24</v>
      </c>
      <c r="D26" s="5">
        <v>10</v>
      </c>
      <c r="E26" s="5"/>
      <c r="F26" s="5">
        <v>2</v>
      </c>
      <c r="G26" s="5">
        <v>2</v>
      </c>
      <c r="H26" s="5"/>
      <c r="I26" s="5"/>
      <c r="J26" s="5">
        <v>2</v>
      </c>
      <c r="K26" s="5">
        <v>2</v>
      </c>
      <c r="L26" s="5"/>
      <c r="M26" s="5">
        <v>2</v>
      </c>
      <c r="N26" s="5"/>
      <c r="O26" s="5">
        <f t="shared" si="0"/>
        <v>10</v>
      </c>
    </row>
    <row r="27" spans="2:15" ht="12.75">
      <c r="B27" s="99"/>
      <c r="C27" s="22" t="s">
        <v>25</v>
      </c>
      <c r="D27" s="5">
        <v>8</v>
      </c>
      <c r="E27" s="5"/>
      <c r="F27" s="5"/>
      <c r="G27" s="5">
        <v>2</v>
      </c>
      <c r="H27" s="5">
        <v>2</v>
      </c>
      <c r="I27" s="5"/>
      <c r="J27" s="5"/>
      <c r="K27" s="5">
        <v>2</v>
      </c>
      <c r="L27" s="5"/>
      <c r="M27" s="5"/>
      <c r="N27" s="5">
        <v>2</v>
      </c>
      <c r="O27" s="5">
        <f t="shared" si="0"/>
        <v>8</v>
      </c>
    </row>
    <row r="28" spans="2:15" ht="12.75">
      <c r="B28" s="99"/>
      <c r="C28" s="22" t="s">
        <v>26</v>
      </c>
      <c r="D28" s="40">
        <v>8</v>
      </c>
      <c r="E28" s="5"/>
      <c r="F28" s="5">
        <v>2</v>
      </c>
      <c r="G28" s="5"/>
      <c r="H28" s="5">
        <v>2</v>
      </c>
      <c r="I28" s="5"/>
      <c r="J28" s="5"/>
      <c r="K28" s="5"/>
      <c r="L28" s="5">
        <v>2</v>
      </c>
      <c r="M28" s="5"/>
      <c r="N28" s="5">
        <v>2</v>
      </c>
      <c r="O28" s="5">
        <f t="shared" si="0"/>
        <v>8</v>
      </c>
    </row>
    <row r="29" spans="2:15" ht="12.75">
      <c r="B29" s="99"/>
      <c r="C29" s="22" t="s">
        <v>27</v>
      </c>
      <c r="D29" s="5">
        <v>8</v>
      </c>
      <c r="E29" s="5"/>
      <c r="F29" s="5"/>
      <c r="G29" s="5"/>
      <c r="H29" s="5">
        <v>2</v>
      </c>
      <c r="I29" s="5">
        <v>2</v>
      </c>
      <c r="J29" s="5"/>
      <c r="K29" s="5"/>
      <c r="L29" s="5">
        <v>2</v>
      </c>
      <c r="M29" s="5"/>
      <c r="N29" s="5">
        <v>2</v>
      </c>
      <c r="O29" s="5">
        <f t="shared" si="0"/>
        <v>8</v>
      </c>
    </row>
    <row r="30" spans="2:15" ht="12.75">
      <c r="B30" s="99"/>
      <c r="C30" s="22" t="s">
        <v>28</v>
      </c>
      <c r="D30" s="5">
        <v>8</v>
      </c>
      <c r="E30" s="5"/>
      <c r="F30" s="5"/>
      <c r="G30" s="5">
        <v>2</v>
      </c>
      <c r="H30" s="5"/>
      <c r="I30" s="5"/>
      <c r="J30" s="5"/>
      <c r="K30" s="5">
        <v>2</v>
      </c>
      <c r="L30" s="5">
        <v>2</v>
      </c>
      <c r="M30" s="5"/>
      <c r="N30" s="5">
        <v>2</v>
      </c>
      <c r="O30" s="5">
        <f t="shared" si="0"/>
        <v>8</v>
      </c>
    </row>
    <row r="31" spans="2:15" ht="12.75">
      <c r="B31" s="99"/>
      <c r="C31" s="22" t="s">
        <v>29</v>
      </c>
      <c r="D31" s="40">
        <v>12</v>
      </c>
      <c r="E31" s="5"/>
      <c r="F31" s="5">
        <v>2</v>
      </c>
      <c r="G31" s="5"/>
      <c r="H31" s="5">
        <v>2</v>
      </c>
      <c r="I31" s="5"/>
      <c r="J31" s="5">
        <v>2</v>
      </c>
      <c r="K31" s="5">
        <v>2</v>
      </c>
      <c r="L31" s="5">
        <v>2</v>
      </c>
      <c r="M31" s="5"/>
      <c r="N31" s="5">
        <v>2</v>
      </c>
      <c r="O31" s="5">
        <f t="shared" si="0"/>
        <v>12</v>
      </c>
    </row>
    <row r="32" spans="2:15" ht="12.75">
      <c r="B32" s="99"/>
      <c r="C32" s="22" t="s">
        <v>30</v>
      </c>
      <c r="D32" s="5">
        <v>8</v>
      </c>
      <c r="E32" s="5">
        <v>2</v>
      </c>
      <c r="F32" s="5"/>
      <c r="G32" s="5"/>
      <c r="H32" s="5">
        <v>2</v>
      </c>
      <c r="I32" s="5"/>
      <c r="J32" s="5">
        <v>2</v>
      </c>
      <c r="K32" s="5"/>
      <c r="L32" s="5"/>
      <c r="M32" s="5">
        <v>2</v>
      </c>
      <c r="N32" s="5"/>
      <c r="O32" s="5">
        <f t="shared" si="0"/>
        <v>8</v>
      </c>
    </row>
    <row r="33" spans="2:15" s="4" customFormat="1" ht="12.75">
      <c r="B33" s="99"/>
      <c r="C33" s="22" t="s">
        <v>31</v>
      </c>
      <c r="D33" s="5">
        <v>10</v>
      </c>
      <c r="E33" s="5">
        <v>2</v>
      </c>
      <c r="F33" s="5"/>
      <c r="G33" s="5">
        <v>2</v>
      </c>
      <c r="H33" s="5"/>
      <c r="I33" s="5">
        <v>2</v>
      </c>
      <c r="J33" s="5"/>
      <c r="K33" s="5"/>
      <c r="L33" s="5">
        <v>2</v>
      </c>
      <c r="M33" s="5"/>
      <c r="N33" s="5">
        <v>2</v>
      </c>
      <c r="O33" s="5">
        <f t="shared" si="0"/>
        <v>10</v>
      </c>
    </row>
    <row r="34" spans="2:15" ht="12.75">
      <c r="B34" s="100"/>
      <c r="C34" s="33" t="s">
        <v>32</v>
      </c>
      <c r="D34" s="34">
        <f>SUM(D6:D33)</f>
        <v>232</v>
      </c>
      <c r="E34" s="35">
        <f>SUM(E6:E33)</f>
        <v>20</v>
      </c>
      <c r="F34" s="35">
        <f aca="true" t="shared" si="1" ref="F34:N34">SUM(F6:F33)</f>
        <v>18</v>
      </c>
      <c r="G34" s="35">
        <f t="shared" si="1"/>
        <v>28</v>
      </c>
      <c r="H34" s="35">
        <f t="shared" si="1"/>
        <v>28</v>
      </c>
      <c r="I34" s="35">
        <f t="shared" si="1"/>
        <v>16</v>
      </c>
      <c r="J34" s="35">
        <f t="shared" si="1"/>
        <v>28</v>
      </c>
      <c r="K34" s="35">
        <f t="shared" si="1"/>
        <v>14</v>
      </c>
      <c r="L34" s="35">
        <f t="shared" si="1"/>
        <v>28</v>
      </c>
      <c r="M34" s="35">
        <f t="shared" si="1"/>
        <v>26</v>
      </c>
      <c r="N34" s="35">
        <f t="shared" si="1"/>
        <v>26</v>
      </c>
      <c r="O34" s="34">
        <f>SUM(O6:O33)</f>
        <v>232</v>
      </c>
    </row>
    <row r="35" spans="2:15" ht="12.75">
      <c r="B35" s="98" t="s">
        <v>33</v>
      </c>
      <c r="C35" s="21" t="s">
        <v>46</v>
      </c>
      <c r="D35" s="5">
        <v>4</v>
      </c>
      <c r="E35" s="6"/>
      <c r="F35" s="6"/>
      <c r="G35" s="6"/>
      <c r="H35" s="6"/>
      <c r="I35" s="6">
        <v>2</v>
      </c>
      <c r="J35" s="6"/>
      <c r="K35" s="6"/>
      <c r="L35" s="6"/>
      <c r="M35" s="6">
        <v>2</v>
      </c>
      <c r="N35" s="6"/>
      <c r="O35" s="6">
        <f>SUM(E35:N35)</f>
        <v>4</v>
      </c>
    </row>
    <row r="36" spans="2:15" ht="24">
      <c r="B36" s="99"/>
      <c r="C36" s="21" t="s">
        <v>45</v>
      </c>
      <c r="D36" s="5">
        <v>8</v>
      </c>
      <c r="E36" s="5">
        <v>2</v>
      </c>
      <c r="F36" s="5"/>
      <c r="G36" s="5"/>
      <c r="H36" s="5">
        <v>2</v>
      </c>
      <c r="I36" s="5"/>
      <c r="J36" s="5"/>
      <c r="K36" s="5">
        <v>2</v>
      </c>
      <c r="L36" s="5">
        <v>2</v>
      </c>
      <c r="M36" s="5"/>
      <c r="N36" s="5"/>
      <c r="O36" s="6">
        <f>SUM(E36:N36)</f>
        <v>8</v>
      </c>
    </row>
    <row r="37" spans="2:15" ht="12.75">
      <c r="B37" s="99"/>
      <c r="C37" s="20" t="s">
        <v>35</v>
      </c>
      <c r="D37" s="40">
        <v>5</v>
      </c>
      <c r="E37" s="5">
        <v>2</v>
      </c>
      <c r="F37" s="5">
        <v>1</v>
      </c>
      <c r="G37" s="5"/>
      <c r="H37" s="5"/>
      <c r="I37" s="5"/>
      <c r="J37" s="71"/>
      <c r="K37" s="72"/>
      <c r="L37" s="5"/>
      <c r="M37" s="5">
        <v>2</v>
      </c>
      <c r="N37" s="5"/>
      <c r="O37" s="6">
        <f>SUM(E37:N37)</f>
        <v>5</v>
      </c>
    </row>
    <row r="38" spans="2:15" ht="12.75">
      <c r="B38" s="99"/>
      <c r="C38" s="20" t="s">
        <v>36</v>
      </c>
      <c r="D38" s="5">
        <v>8</v>
      </c>
      <c r="E38" s="5">
        <v>2</v>
      </c>
      <c r="F38" s="5">
        <v>2</v>
      </c>
      <c r="G38" s="5">
        <v>2</v>
      </c>
      <c r="H38" s="5"/>
      <c r="I38" s="5"/>
      <c r="J38" s="5"/>
      <c r="K38" s="72"/>
      <c r="L38" s="5"/>
      <c r="M38" s="5"/>
      <c r="N38" s="5">
        <v>2</v>
      </c>
      <c r="O38" s="6">
        <f>SUM(E38:N38)</f>
        <v>8</v>
      </c>
    </row>
    <row r="39" spans="2:15" ht="12.75">
      <c r="B39" s="99"/>
      <c r="C39" s="20" t="s">
        <v>37</v>
      </c>
      <c r="D39" s="5">
        <v>8</v>
      </c>
      <c r="F39" s="5"/>
      <c r="G39" s="5"/>
      <c r="H39" s="5"/>
      <c r="I39" s="5">
        <v>2</v>
      </c>
      <c r="J39" s="5">
        <v>2</v>
      </c>
      <c r="K39" s="5">
        <v>2</v>
      </c>
      <c r="L39" s="5"/>
      <c r="M39" s="5"/>
      <c r="N39" s="5">
        <v>2</v>
      </c>
      <c r="O39" s="6">
        <f>SUM(F39:N39)</f>
        <v>8</v>
      </c>
    </row>
    <row r="40" spans="2:15" ht="13.5" thickBot="1">
      <c r="B40" s="101"/>
      <c r="C40" s="42" t="s">
        <v>38</v>
      </c>
      <c r="D40" s="43">
        <f>SUM(D35:D39)</f>
        <v>33</v>
      </c>
      <c r="E40" s="44">
        <f>SUM(E35:E39)</f>
        <v>6</v>
      </c>
      <c r="F40" s="44">
        <f aca="true" t="shared" si="2" ref="F40:N40">SUM(F35:F39)</f>
        <v>3</v>
      </c>
      <c r="G40" s="44">
        <f t="shared" si="2"/>
        <v>2</v>
      </c>
      <c r="H40" s="44">
        <f t="shared" si="2"/>
        <v>2</v>
      </c>
      <c r="I40" s="44">
        <f>SUM(I35:I39)</f>
        <v>4</v>
      </c>
      <c r="J40" s="44">
        <f t="shared" si="2"/>
        <v>2</v>
      </c>
      <c r="K40" s="44">
        <f t="shared" si="2"/>
        <v>4</v>
      </c>
      <c r="L40" s="44">
        <f t="shared" si="2"/>
        <v>2</v>
      </c>
      <c r="M40" s="44">
        <f t="shared" si="2"/>
        <v>4</v>
      </c>
      <c r="N40" s="44">
        <f t="shared" si="2"/>
        <v>4</v>
      </c>
      <c r="O40" s="43">
        <f>SUM(O35:O39)</f>
        <v>33</v>
      </c>
    </row>
    <row r="41" spans="2:15" ht="12.75">
      <c r="B41" s="100" t="s">
        <v>53</v>
      </c>
      <c r="C41" s="41" t="s">
        <v>34</v>
      </c>
      <c r="D41" s="40">
        <v>3</v>
      </c>
      <c r="E41" s="40">
        <v>1</v>
      </c>
      <c r="F41" s="40"/>
      <c r="G41" s="40"/>
      <c r="H41" s="40"/>
      <c r="I41" s="40">
        <v>1</v>
      </c>
      <c r="J41" s="40"/>
      <c r="K41" s="40">
        <v>1</v>
      </c>
      <c r="L41" s="40"/>
      <c r="M41" s="40"/>
      <c r="N41" s="40"/>
      <c r="O41" s="40">
        <f>SUM(E41:N41)</f>
        <v>3</v>
      </c>
    </row>
    <row r="42" spans="2:15" ht="12.75">
      <c r="B42" s="102"/>
      <c r="C42" s="20" t="s">
        <v>39</v>
      </c>
      <c r="D42" s="5">
        <v>3</v>
      </c>
      <c r="E42" s="5">
        <v>1</v>
      </c>
      <c r="F42" s="5">
        <v>1</v>
      </c>
      <c r="G42" s="5"/>
      <c r="H42" s="5"/>
      <c r="I42" s="5">
        <v>1</v>
      </c>
      <c r="J42" s="5"/>
      <c r="K42" s="5"/>
      <c r="L42" s="5"/>
      <c r="M42" s="5"/>
      <c r="N42" s="5"/>
      <c r="O42" s="5">
        <f>SUM(E42:N42)</f>
        <v>3</v>
      </c>
    </row>
    <row r="43" spans="2:15" ht="12.75">
      <c r="B43" s="102"/>
      <c r="C43" s="20" t="s">
        <v>40</v>
      </c>
      <c r="D43" s="40">
        <v>3</v>
      </c>
      <c r="E43" s="5">
        <v>1</v>
      </c>
      <c r="F43" s="5">
        <v>1</v>
      </c>
      <c r="G43" s="5"/>
      <c r="H43" s="5"/>
      <c r="J43" s="5"/>
      <c r="K43" s="5">
        <v>1</v>
      </c>
      <c r="L43" s="5"/>
      <c r="M43" s="5"/>
      <c r="N43" s="5"/>
      <c r="O43" s="5">
        <f>SUM(E43:N43)</f>
        <v>3</v>
      </c>
    </row>
    <row r="44" spans="2:15" ht="12.75">
      <c r="B44" s="102"/>
      <c r="C44" s="20" t="s">
        <v>41</v>
      </c>
      <c r="D44" s="5">
        <v>1</v>
      </c>
      <c r="E44" s="5"/>
      <c r="F44" s="5"/>
      <c r="G44" s="5"/>
      <c r="H44" s="5"/>
      <c r="I44" s="5">
        <v>1</v>
      </c>
      <c r="J44" s="5"/>
      <c r="K44" s="5"/>
      <c r="L44" s="5"/>
      <c r="M44" s="5"/>
      <c r="N44" s="5"/>
      <c r="O44" s="5">
        <f>SUM(E44:N44)</f>
        <v>1</v>
      </c>
    </row>
    <row r="45" spans="2:15" ht="12.75">
      <c r="B45" s="102"/>
      <c r="C45" s="33" t="s">
        <v>85</v>
      </c>
      <c r="D45" s="34">
        <f>SUM(D41:D44)</f>
        <v>10</v>
      </c>
      <c r="E45" s="35">
        <f>SUM(E41:E44)</f>
        <v>3</v>
      </c>
      <c r="F45" s="35">
        <f aca="true" t="shared" si="3" ref="F45:O45">SUM(F41:F44)</f>
        <v>2</v>
      </c>
      <c r="G45" s="35">
        <f t="shared" si="3"/>
        <v>0</v>
      </c>
      <c r="H45" s="35">
        <f t="shared" si="3"/>
        <v>0</v>
      </c>
      <c r="I45" s="35">
        <f t="shared" si="3"/>
        <v>3</v>
      </c>
      <c r="J45" s="35">
        <f t="shared" si="3"/>
        <v>0</v>
      </c>
      <c r="K45" s="35">
        <f t="shared" si="3"/>
        <v>2</v>
      </c>
      <c r="L45" s="35">
        <f t="shared" si="3"/>
        <v>0</v>
      </c>
      <c r="M45" s="35">
        <f t="shared" si="3"/>
        <v>0</v>
      </c>
      <c r="N45" s="35">
        <f t="shared" si="3"/>
        <v>0</v>
      </c>
      <c r="O45" s="34">
        <f t="shared" si="3"/>
        <v>10</v>
      </c>
    </row>
    <row r="46" spans="2:15" ht="12.75">
      <c r="B46" s="98" t="s">
        <v>86</v>
      </c>
      <c r="C46" s="20" t="s">
        <v>50</v>
      </c>
      <c r="D46" s="5">
        <v>3</v>
      </c>
      <c r="E46" s="5"/>
      <c r="F46" s="5">
        <v>1</v>
      </c>
      <c r="G46" s="5"/>
      <c r="H46" s="5"/>
      <c r="I46" s="5">
        <v>1</v>
      </c>
      <c r="J46" s="5"/>
      <c r="K46" s="5">
        <v>1</v>
      </c>
      <c r="L46" s="5"/>
      <c r="M46" s="5"/>
      <c r="N46" s="5"/>
      <c r="O46" s="5">
        <f>SUM(E46:N46)</f>
        <v>3</v>
      </c>
    </row>
    <row r="47" spans="2:15" ht="12.75">
      <c r="B47" s="99"/>
      <c r="C47" s="20" t="s">
        <v>51</v>
      </c>
      <c r="D47" s="5">
        <v>3</v>
      </c>
      <c r="F47" s="5">
        <v>1</v>
      </c>
      <c r="G47" s="5"/>
      <c r="H47" s="5"/>
      <c r="I47" s="5">
        <v>1</v>
      </c>
      <c r="J47" s="5"/>
      <c r="K47" s="5">
        <v>1</v>
      </c>
      <c r="L47" s="5"/>
      <c r="M47" s="5"/>
      <c r="N47" s="5"/>
      <c r="O47" s="5">
        <f>SUM(F47:N47)</f>
        <v>3</v>
      </c>
    </row>
    <row r="48" spans="2:15" ht="12.75">
      <c r="B48" s="99"/>
      <c r="C48" s="20" t="s">
        <v>59</v>
      </c>
      <c r="D48" s="40">
        <v>2</v>
      </c>
      <c r="E48" s="5"/>
      <c r="F48" s="5">
        <v>1</v>
      </c>
      <c r="G48" s="5"/>
      <c r="H48" s="5"/>
      <c r="I48" s="5"/>
      <c r="J48" s="5"/>
      <c r="K48" s="5">
        <v>1</v>
      </c>
      <c r="L48" s="5"/>
      <c r="M48" s="5"/>
      <c r="N48" s="5"/>
      <c r="O48" s="5">
        <f aca="true" t="shared" si="4" ref="O48:O62">SUM(E48:N48)</f>
        <v>2</v>
      </c>
    </row>
    <row r="49" spans="2:15" ht="12.75">
      <c r="B49" s="99"/>
      <c r="C49" s="20" t="s">
        <v>60</v>
      </c>
      <c r="D49" s="5">
        <v>3</v>
      </c>
      <c r="E49" s="5">
        <v>1</v>
      </c>
      <c r="F49" s="5"/>
      <c r="G49" s="5"/>
      <c r="H49" s="5"/>
      <c r="I49" s="5">
        <v>1</v>
      </c>
      <c r="J49" s="5"/>
      <c r="K49" s="5">
        <v>1</v>
      </c>
      <c r="L49" s="5"/>
      <c r="M49" s="5"/>
      <c r="N49" s="5"/>
      <c r="O49" s="5">
        <f t="shared" si="4"/>
        <v>3</v>
      </c>
    </row>
    <row r="50" spans="2:15" ht="12.75">
      <c r="B50" s="99"/>
      <c r="C50" s="20" t="s">
        <v>63</v>
      </c>
      <c r="D50" s="5">
        <v>1</v>
      </c>
      <c r="E50" s="5">
        <v>1</v>
      </c>
      <c r="F50" s="5"/>
      <c r="G50" s="5"/>
      <c r="H50" s="5"/>
      <c r="I50" s="5"/>
      <c r="J50" s="5"/>
      <c r="K50" s="5"/>
      <c r="L50" s="5"/>
      <c r="M50" s="5"/>
      <c r="N50" s="5"/>
      <c r="O50" s="5">
        <f t="shared" si="4"/>
        <v>1</v>
      </c>
    </row>
    <row r="51" spans="2:15" ht="12.75">
      <c r="B51" s="99"/>
      <c r="C51" s="20" t="s">
        <v>61</v>
      </c>
      <c r="D51" s="5">
        <v>1</v>
      </c>
      <c r="E51" s="5"/>
      <c r="F51" s="5"/>
      <c r="G51" s="5"/>
      <c r="H51" s="5"/>
      <c r="I51" s="5">
        <v>1</v>
      </c>
      <c r="J51" s="5"/>
      <c r="K51" s="5"/>
      <c r="L51" s="5"/>
      <c r="M51" s="5"/>
      <c r="N51" s="5"/>
      <c r="O51" s="5">
        <f t="shared" si="4"/>
        <v>1</v>
      </c>
    </row>
    <row r="52" spans="2:15" ht="12.75">
      <c r="B52" s="99"/>
      <c r="C52" s="20" t="s">
        <v>62</v>
      </c>
      <c r="D52" s="40">
        <v>1</v>
      </c>
      <c r="E52" s="5"/>
      <c r="F52" s="5"/>
      <c r="G52" s="5"/>
      <c r="H52" s="5"/>
      <c r="I52" s="5"/>
      <c r="J52" s="5"/>
      <c r="K52" s="5">
        <v>1</v>
      </c>
      <c r="L52" s="5"/>
      <c r="M52" s="5"/>
      <c r="N52" s="5"/>
      <c r="O52" s="5">
        <f t="shared" si="4"/>
        <v>1</v>
      </c>
    </row>
    <row r="53" spans="2:15" ht="12.75">
      <c r="B53" s="99"/>
      <c r="C53" s="20" t="s">
        <v>64</v>
      </c>
      <c r="D53" s="5">
        <v>1</v>
      </c>
      <c r="E53" s="5"/>
      <c r="F53" s="5"/>
      <c r="G53" s="5"/>
      <c r="H53" s="5"/>
      <c r="I53" s="5"/>
      <c r="J53" s="5"/>
      <c r="K53" s="5">
        <v>1</v>
      </c>
      <c r="L53" s="5"/>
      <c r="M53" s="5"/>
      <c r="N53" s="5"/>
      <c r="O53" s="5">
        <f t="shared" si="4"/>
        <v>1</v>
      </c>
    </row>
    <row r="54" spans="2:15" ht="24">
      <c r="B54" s="100"/>
      <c r="C54" s="36" t="s">
        <v>87</v>
      </c>
      <c r="D54" s="34">
        <f>SUM(D46:D53)</f>
        <v>15</v>
      </c>
      <c r="E54" s="35">
        <f>SUM(E46:E53)</f>
        <v>2</v>
      </c>
      <c r="F54" s="35">
        <f aca="true" t="shared" si="5" ref="F54:O54">SUM(F46:F53)</f>
        <v>3</v>
      </c>
      <c r="G54" s="35">
        <f t="shared" si="5"/>
        <v>0</v>
      </c>
      <c r="H54" s="35">
        <f t="shared" si="5"/>
        <v>0</v>
      </c>
      <c r="I54" s="35">
        <f t="shared" si="5"/>
        <v>4</v>
      </c>
      <c r="J54" s="35">
        <f t="shared" si="5"/>
        <v>0</v>
      </c>
      <c r="K54" s="35">
        <f t="shared" si="5"/>
        <v>6</v>
      </c>
      <c r="L54" s="35">
        <f t="shared" si="5"/>
        <v>0</v>
      </c>
      <c r="M54" s="35">
        <f t="shared" si="5"/>
        <v>0</v>
      </c>
      <c r="N54" s="35">
        <f t="shared" si="5"/>
        <v>0</v>
      </c>
      <c r="O54" s="34">
        <f t="shared" si="5"/>
        <v>15</v>
      </c>
    </row>
    <row r="55" spans="2:15" ht="12.75">
      <c r="B55" s="98" t="s">
        <v>73</v>
      </c>
      <c r="C55" s="20" t="s">
        <v>65</v>
      </c>
      <c r="D55" s="5">
        <v>2</v>
      </c>
      <c r="E55" s="71"/>
      <c r="F55" s="5"/>
      <c r="G55" s="5"/>
      <c r="H55" s="5"/>
      <c r="I55" s="5">
        <v>2</v>
      </c>
      <c r="J55" s="5"/>
      <c r="K55" s="72"/>
      <c r="L55" s="5"/>
      <c r="M55" s="5"/>
      <c r="N55" s="5"/>
      <c r="O55" s="5">
        <f>SUM(F55:N55)</f>
        <v>2</v>
      </c>
    </row>
    <row r="56" spans="2:15" ht="12.75">
      <c r="B56" s="99"/>
      <c r="C56" s="20" t="s">
        <v>66</v>
      </c>
      <c r="D56" s="5">
        <v>1</v>
      </c>
      <c r="E56" s="71"/>
      <c r="F56" s="5"/>
      <c r="G56" s="5"/>
      <c r="H56" s="5"/>
      <c r="I56" s="5">
        <v>1</v>
      </c>
      <c r="J56" s="5"/>
      <c r="K56" s="72"/>
      <c r="L56" s="5"/>
      <c r="M56" s="5"/>
      <c r="N56" s="5"/>
      <c r="O56" s="5">
        <f>SUM(F56:N56)</f>
        <v>1</v>
      </c>
    </row>
    <row r="57" spans="2:15" ht="12.75">
      <c r="B57" s="99"/>
      <c r="C57" s="20" t="s">
        <v>67</v>
      </c>
      <c r="D57" s="40">
        <v>1</v>
      </c>
      <c r="E57" s="71"/>
      <c r="F57" s="5">
        <v>1</v>
      </c>
      <c r="G57" s="5"/>
      <c r="H57" s="5"/>
      <c r="I57" s="5"/>
      <c r="J57" s="5"/>
      <c r="K57" s="72"/>
      <c r="L57" s="5"/>
      <c r="M57" s="5"/>
      <c r="N57" s="5"/>
      <c r="O57" s="5">
        <f>SUM(F57:N57)</f>
        <v>1</v>
      </c>
    </row>
    <row r="58" spans="2:15" ht="12.75">
      <c r="B58" s="99"/>
      <c r="C58" s="20" t="s">
        <v>68</v>
      </c>
      <c r="D58" s="5">
        <v>1</v>
      </c>
      <c r="E58" s="71"/>
      <c r="F58" s="5"/>
      <c r="G58" s="5"/>
      <c r="H58" s="5"/>
      <c r="I58" s="5"/>
      <c r="J58" s="5"/>
      <c r="K58" s="72">
        <v>1</v>
      </c>
      <c r="L58" s="5"/>
      <c r="M58" s="5"/>
      <c r="N58" s="5"/>
      <c r="O58" s="5">
        <f>SUM(F58:N58)</f>
        <v>1</v>
      </c>
    </row>
    <row r="59" spans="2:15" ht="12.75">
      <c r="B59" s="99"/>
      <c r="C59" s="33" t="s">
        <v>74</v>
      </c>
      <c r="D59" s="34">
        <f>SUM(D55:D58)</f>
        <v>5</v>
      </c>
      <c r="E59" s="35">
        <v>0</v>
      </c>
      <c r="F59" s="35">
        <f aca="true" t="shared" si="6" ref="F59:O59">SUM(F55:F58)</f>
        <v>1</v>
      </c>
      <c r="G59" s="35">
        <f t="shared" si="6"/>
        <v>0</v>
      </c>
      <c r="H59" s="35">
        <f t="shared" si="6"/>
        <v>0</v>
      </c>
      <c r="I59" s="35">
        <f>SUM(I55:I58)</f>
        <v>3</v>
      </c>
      <c r="J59" s="35">
        <f t="shared" si="6"/>
        <v>0</v>
      </c>
      <c r="K59" s="35">
        <f>SUM(K55:K58)</f>
        <v>1</v>
      </c>
      <c r="L59" s="35">
        <f t="shared" si="6"/>
        <v>0</v>
      </c>
      <c r="M59" s="35">
        <f t="shared" si="6"/>
        <v>0</v>
      </c>
      <c r="N59" s="35">
        <f t="shared" si="6"/>
        <v>0</v>
      </c>
      <c r="O59" s="34">
        <f t="shared" si="6"/>
        <v>5</v>
      </c>
    </row>
    <row r="60" spans="2:15" ht="12.75">
      <c r="B60" s="99" t="s">
        <v>88</v>
      </c>
      <c r="C60" s="20" t="s">
        <v>69</v>
      </c>
      <c r="D60" s="5">
        <v>2</v>
      </c>
      <c r="E60" s="5"/>
      <c r="F60" s="5">
        <v>1</v>
      </c>
      <c r="G60" s="5"/>
      <c r="H60" s="5"/>
      <c r="I60" s="5"/>
      <c r="J60" s="5"/>
      <c r="K60" s="5">
        <v>1</v>
      </c>
      <c r="L60" s="5"/>
      <c r="M60" s="5"/>
      <c r="N60" s="5"/>
      <c r="O60" s="5">
        <f t="shared" si="4"/>
        <v>2</v>
      </c>
    </row>
    <row r="61" spans="2:15" ht="12.75">
      <c r="B61" s="99"/>
      <c r="C61" s="20" t="s">
        <v>70</v>
      </c>
      <c r="D61" s="5">
        <v>2</v>
      </c>
      <c r="E61" s="5"/>
      <c r="F61" s="5">
        <v>1</v>
      </c>
      <c r="G61" s="5"/>
      <c r="H61" s="5"/>
      <c r="I61" s="5"/>
      <c r="J61" s="5"/>
      <c r="K61" s="5">
        <v>1</v>
      </c>
      <c r="L61" s="5"/>
      <c r="M61" s="5"/>
      <c r="N61" s="5"/>
      <c r="O61" s="5">
        <f t="shared" si="4"/>
        <v>2</v>
      </c>
    </row>
    <row r="62" spans="2:15" ht="12.75">
      <c r="B62" s="99"/>
      <c r="C62" s="20" t="s">
        <v>71</v>
      </c>
      <c r="D62" s="40">
        <v>1</v>
      </c>
      <c r="E62" s="5"/>
      <c r="F62" s="5">
        <v>1</v>
      </c>
      <c r="G62" s="5"/>
      <c r="H62" s="5"/>
      <c r="I62" s="5"/>
      <c r="J62" s="5"/>
      <c r="K62" s="5"/>
      <c r="L62" s="5"/>
      <c r="M62" s="5"/>
      <c r="N62" s="5"/>
      <c r="O62" s="5">
        <f t="shared" si="4"/>
        <v>1</v>
      </c>
    </row>
    <row r="63" spans="2:15" ht="12.75">
      <c r="B63" s="100"/>
      <c r="C63" s="33" t="s">
        <v>76</v>
      </c>
      <c r="D63" s="34">
        <f>SUM(D60:D62)</f>
        <v>5</v>
      </c>
      <c r="E63" s="35">
        <f>SUM(E60:E62)</f>
        <v>0</v>
      </c>
      <c r="F63" s="35">
        <f aca="true" t="shared" si="7" ref="F63:O63">SUM(F60:F62)</f>
        <v>3</v>
      </c>
      <c r="G63" s="35">
        <f t="shared" si="7"/>
        <v>0</v>
      </c>
      <c r="H63" s="35">
        <f t="shared" si="7"/>
        <v>0</v>
      </c>
      <c r="I63" s="35">
        <f t="shared" si="7"/>
        <v>0</v>
      </c>
      <c r="J63" s="35">
        <f t="shared" si="7"/>
        <v>0</v>
      </c>
      <c r="K63" s="35">
        <f t="shared" si="7"/>
        <v>2</v>
      </c>
      <c r="L63" s="35">
        <f t="shared" si="7"/>
        <v>0</v>
      </c>
      <c r="M63" s="35">
        <f t="shared" si="7"/>
        <v>0</v>
      </c>
      <c r="N63" s="35">
        <f t="shared" si="7"/>
        <v>0</v>
      </c>
      <c r="O63" s="34">
        <f t="shared" si="7"/>
        <v>5</v>
      </c>
    </row>
    <row r="64" spans="2:15" ht="12.75">
      <c r="B64" s="2"/>
      <c r="C64" s="37" t="s">
        <v>42</v>
      </c>
      <c r="D64" s="38">
        <f>D34+D40+D45+D54+D63+D59</f>
        <v>300</v>
      </c>
      <c r="E64" s="39">
        <f>E34+E40+E45+E54+E59+E63</f>
        <v>31</v>
      </c>
      <c r="F64" s="39">
        <f aca="true" t="shared" si="8" ref="F64:N64">F34+F40+F45+F54+F59+F63</f>
        <v>30</v>
      </c>
      <c r="G64" s="39">
        <f t="shared" si="8"/>
        <v>30</v>
      </c>
      <c r="H64" s="39">
        <f t="shared" si="8"/>
        <v>30</v>
      </c>
      <c r="I64" s="39">
        <f t="shared" si="8"/>
        <v>30</v>
      </c>
      <c r="J64" s="39">
        <f t="shared" si="8"/>
        <v>30</v>
      </c>
      <c r="K64" s="39">
        <f t="shared" si="8"/>
        <v>29</v>
      </c>
      <c r="L64" s="39">
        <f t="shared" si="8"/>
        <v>30</v>
      </c>
      <c r="M64" s="39">
        <f t="shared" si="8"/>
        <v>30</v>
      </c>
      <c r="N64" s="39">
        <f t="shared" si="8"/>
        <v>30</v>
      </c>
      <c r="O64" s="38">
        <f>O34+O40+O45+O54+O59+O63</f>
        <v>300</v>
      </c>
    </row>
  </sheetData>
  <sheetProtection/>
  <mergeCells count="12">
    <mergeCell ref="B1:O1"/>
    <mergeCell ref="O2:O3"/>
    <mergeCell ref="B6:B34"/>
    <mergeCell ref="D2:D5"/>
    <mergeCell ref="C2:C5"/>
    <mergeCell ref="B2:B5"/>
    <mergeCell ref="B55:B59"/>
    <mergeCell ref="B60:B63"/>
    <mergeCell ref="B46:B54"/>
    <mergeCell ref="B35:B40"/>
    <mergeCell ref="B41:B45"/>
    <mergeCell ref="R8:S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3:I13"/>
  <sheetViews>
    <sheetView zoomScale="82" zoomScaleNormal="82" zoomScalePageLayoutView="0" workbookViewId="0" topLeftCell="A1">
      <selection activeCell="G4" sqref="G4"/>
    </sheetView>
  </sheetViews>
  <sheetFormatPr defaultColWidth="9.140625" defaultRowHeight="15"/>
  <cols>
    <col min="4" max="4" width="27.421875" style="0" customWidth="1"/>
    <col min="5" max="5" width="21.57421875" style="0" customWidth="1"/>
    <col min="6" max="6" width="7.421875" style="0" customWidth="1"/>
    <col min="7" max="7" width="28.421875" style="0" customWidth="1"/>
  </cols>
  <sheetData>
    <row r="2" ht="15.75" thickBot="1"/>
    <row r="3" spans="2:7" ht="32.25" thickBot="1">
      <c r="B3" s="54" t="s">
        <v>43</v>
      </c>
      <c r="C3" s="55" t="s">
        <v>44</v>
      </c>
      <c r="D3" s="55" t="s">
        <v>110</v>
      </c>
      <c r="E3" s="55" t="s">
        <v>111</v>
      </c>
      <c r="F3" s="55" t="s">
        <v>112</v>
      </c>
      <c r="G3" s="55" t="s">
        <v>127</v>
      </c>
    </row>
    <row r="4" spans="2:7" ht="19.5" customHeight="1" thickBot="1">
      <c r="B4" s="114">
        <v>2018</v>
      </c>
      <c r="C4" s="56">
        <v>1</v>
      </c>
      <c r="D4" s="57" t="s">
        <v>113</v>
      </c>
      <c r="E4" s="58" t="s">
        <v>114</v>
      </c>
      <c r="F4" s="58">
        <v>1</v>
      </c>
      <c r="G4" s="60" t="s">
        <v>139</v>
      </c>
    </row>
    <row r="5" spans="2:7" ht="19.5" customHeight="1" thickBot="1">
      <c r="B5" s="115"/>
      <c r="C5" s="56">
        <v>2</v>
      </c>
      <c r="D5" s="57" t="s">
        <v>115</v>
      </c>
      <c r="E5" s="58" t="s">
        <v>116</v>
      </c>
      <c r="F5" s="58">
        <v>1</v>
      </c>
      <c r="G5" s="60" t="s">
        <v>128</v>
      </c>
    </row>
    <row r="6" spans="2:7" ht="19.5" customHeight="1" thickBot="1">
      <c r="B6" s="114">
        <v>2019</v>
      </c>
      <c r="C6" s="56">
        <v>3</v>
      </c>
      <c r="D6" s="57" t="s">
        <v>117</v>
      </c>
      <c r="E6" s="59" t="s">
        <v>118</v>
      </c>
      <c r="F6" s="59">
        <v>2</v>
      </c>
      <c r="G6" s="61" t="s">
        <v>56</v>
      </c>
    </row>
    <row r="7" spans="2:7" ht="19.5" customHeight="1" thickBot="1">
      <c r="B7" s="116"/>
      <c r="C7" s="56">
        <v>4</v>
      </c>
      <c r="D7" s="57" t="s">
        <v>119</v>
      </c>
      <c r="E7" s="59" t="s">
        <v>118</v>
      </c>
      <c r="F7" s="59">
        <v>2</v>
      </c>
      <c r="G7" s="61" t="s">
        <v>130</v>
      </c>
    </row>
    <row r="8" spans="2:7" ht="19.5" customHeight="1" thickBot="1">
      <c r="B8" s="116"/>
      <c r="C8" s="56">
        <v>5</v>
      </c>
      <c r="D8" s="57" t="s">
        <v>120</v>
      </c>
      <c r="E8" s="58" t="s">
        <v>121</v>
      </c>
      <c r="F8" s="58">
        <v>1</v>
      </c>
      <c r="G8" s="60" t="s">
        <v>131</v>
      </c>
    </row>
    <row r="9" spans="2:9" ht="19.5" customHeight="1" thickBot="1">
      <c r="B9" s="116"/>
      <c r="C9" s="56">
        <v>6</v>
      </c>
      <c r="D9" s="57" t="s">
        <v>122</v>
      </c>
      <c r="E9" s="59" t="s">
        <v>114</v>
      </c>
      <c r="F9" s="59">
        <v>2</v>
      </c>
      <c r="G9" s="61" t="s">
        <v>132</v>
      </c>
      <c r="I9" s="62"/>
    </row>
    <row r="10" spans="2:7" ht="19.5" customHeight="1" thickBot="1">
      <c r="B10" s="115"/>
      <c r="C10" s="56">
        <v>7</v>
      </c>
      <c r="D10" s="57" t="s">
        <v>123</v>
      </c>
      <c r="E10" s="58" t="s">
        <v>118</v>
      </c>
      <c r="F10" s="58">
        <v>1</v>
      </c>
      <c r="G10" s="60" t="s">
        <v>133</v>
      </c>
    </row>
    <row r="11" spans="2:7" ht="19.5" customHeight="1" thickBot="1">
      <c r="B11" s="114">
        <v>2020</v>
      </c>
      <c r="C11" s="56">
        <v>8</v>
      </c>
      <c r="D11" s="57" t="s">
        <v>124</v>
      </c>
      <c r="E11" s="59" t="s">
        <v>116</v>
      </c>
      <c r="F11" s="59">
        <v>2</v>
      </c>
      <c r="G11" s="61" t="s">
        <v>129</v>
      </c>
    </row>
    <row r="12" spans="2:7" ht="19.5" customHeight="1" thickBot="1">
      <c r="B12" s="116"/>
      <c r="C12" s="56">
        <v>9</v>
      </c>
      <c r="D12" s="57" t="s">
        <v>125</v>
      </c>
      <c r="E12" s="59" t="s">
        <v>114</v>
      </c>
      <c r="F12" s="59">
        <v>2</v>
      </c>
      <c r="G12" s="61" t="s">
        <v>134</v>
      </c>
    </row>
    <row r="13" spans="2:7" ht="19.5" customHeight="1" thickBot="1">
      <c r="B13" s="115"/>
      <c r="C13" s="56">
        <v>10</v>
      </c>
      <c r="D13" s="57" t="s">
        <v>126</v>
      </c>
      <c r="E13" s="59" t="s">
        <v>121</v>
      </c>
      <c r="F13" s="59">
        <v>2</v>
      </c>
      <c r="G13" s="61" t="s">
        <v>135</v>
      </c>
    </row>
  </sheetData>
  <sheetProtection/>
  <mergeCells count="3">
    <mergeCell ref="B4:B5"/>
    <mergeCell ref="B6:B10"/>
    <mergeCell ref="B11:B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Lepešková Ivana</cp:lastModifiedBy>
  <cp:lastPrinted>2017-10-20T11:46:03Z</cp:lastPrinted>
  <dcterms:created xsi:type="dcterms:W3CDTF">2014-07-29T14:20:06Z</dcterms:created>
  <dcterms:modified xsi:type="dcterms:W3CDTF">2018-12-13T13:32:29Z</dcterms:modified>
  <cp:category/>
  <cp:version/>
  <cp:contentType/>
  <cp:contentStatus/>
</cp:coreProperties>
</file>