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200" windowHeight="11415" tabRatio="632"/>
  </bookViews>
  <sheets>
    <sheet name="2014 96 01 PHC" sheetId="6" r:id="rId1"/>
    <sheet name="Sheet1" sheetId="7" r:id="rId2"/>
  </sheets>
  <calcPr calcId="145621"/>
</workbook>
</file>

<file path=xl/calcChain.xml><?xml version="1.0" encoding="utf-8"?>
<calcChain xmlns="http://schemas.openxmlformats.org/spreadsheetml/2006/main">
  <c r="AF41" i="7" l="1"/>
  <c r="AC39" i="7"/>
  <c r="AA39" i="7"/>
  <c r="Y39" i="7"/>
  <c r="W39" i="7"/>
  <c r="U39" i="7"/>
  <c r="S39" i="7"/>
  <c r="Q39" i="7"/>
  <c r="P39" i="7"/>
  <c r="O39" i="7"/>
  <c r="N39" i="7"/>
  <c r="M39" i="7"/>
  <c r="K39" i="7"/>
  <c r="I39" i="7"/>
  <c r="H39" i="7"/>
  <c r="G39" i="7"/>
  <c r="F39" i="7"/>
  <c r="E39" i="7"/>
  <c r="D39" i="7"/>
  <c r="C39" i="7"/>
  <c r="AF38" i="7"/>
  <c r="AF37" i="7"/>
  <c r="AF36" i="7"/>
  <c r="AF35" i="7"/>
  <c r="AF34" i="7"/>
  <c r="AC32" i="7"/>
  <c r="AC42" i="7" s="1"/>
  <c r="AA32" i="7"/>
  <c r="Y32" i="7"/>
  <c r="W32" i="7"/>
  <c r="W42" i="7" s="1"/>
  <c r="U32" i="7"/>
  <c r="U42" i="7" s="1"/>
  <c r="S32" i="7"/>
  <c r="Q32" i="7"/>
  <c r="P32" i="7"/>
  <c r="O32" i="7"/>
  <c r="O42" i="7" s="1"/>
  <c r="N32" i="7"/>
  <c r="M32" i="7"/>
  <c r="M42" i="7" s="1"/>
  <c r="L32" i="7"/>
  <c r="L39" i="7" s="1"/>
  <c r="K32" i="7"/>
  <c r="I32" i="7"/>
  <c r="H32" i="7"/>
  <c r="G32" i="7"/>
  <c r="G42" i="7" s="1"/>
  <c r="F32" i="7"/>
  <c r="E32" i="7"/>
  <c r="D32" i="7"/>
  <c r="C32" i="7"/>
  <c r="C42" i="7" s="1"/>
  <c r="AF31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F6" i="7"/>
  <c r="AF5" i="7"/>
  <c r="AF4" i="7"/>
  <c r="AF32" i="7" l="1"/>
  <c r="AF39" i="7"/>
  <c r="I42" i="7"/>
  <c r="S42" i="7"/>
  <c r="AA42" i="7"/>
  <c r="K42" i="7"/>
  <c r="E42" i="7"/>
  <c r="Q42" i="7"/>
  <c r="Y42" i="7"/>
  <c r="AF42" i="7" l="1"/>
  <c r="AH4" i="6"/>
</calcChain>
</file>

<file path=xl/sharedStrings.xml><?xml version="1.0" encoding="utf-8"?>
<sst xmlns="http://schemas.openxmlformats.org/spreadsheetml/2006/main" count="269" uniqueCount="119">
  <si>
    <t>Member states</t>
  </si>
  <si>
    <t>INVITED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</si>
  <si>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</si>
  <si>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</si>
  <si>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</si>
  <si>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</si>
  <si>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</si>
  <si>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</si>
  <si>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</si>
  <si>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</si>
  <si>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</si>
  <si>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</si>
  <si>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</si>
  <si>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</si>
  <si>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</si>
  <si>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</si>
  <si>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</si>
  <si>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</si>
  <si>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</si>
  <si>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</si>
  <si>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</si>
  <si>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</si>
  <si>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</si>
  <si>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</si>
  <si>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</si>
  <si>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</si>
  <si>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</si>
  <si>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</si>
  <si>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</si>
  <si>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United Kingdom</t>
  </si>
  <si>
    <t>S/TOTAL</t>
  </si>
  <si>
    <t>Candidate Countries</t>
  </si>
  <si>
    <t>HR</t>
  </si>
  <si>
    <t>MK</t>
  </si>
  <si>
    <t>TR</t>
  </si>
  <si>
    <t>IS</t>
  </si>
  <si>
    <t>CH</t>
  </si>
  <si>
    <t>Switzerland</t>
  </si>
  <si>
    <t>RS</t>
  </si>
  <si>
    <t>Serbia</t>
  </si>
  <si>
    <t>TOTAL INVITED</t>
  </si>
  <si>
    <t xml:space="preserve"> </t>
  </si>
  <si>
    <t xml:space="preserve">Montenegro </t>
  </si>
  <si>
    <t xml:space="preserve">ME </t>
  </si>
  <si>
    <t>Application deadline</t>
  </si>
  <si>
    <t>TOTAL</t>
  </si>
  <si>
    <t xml:space="preserve">Course 1 
Lisbon
16-19 Feb 2015
</t>
  </si>
  <si>
    <t xml:space="preserve">Course 2
Lisbon
09-12 Mar 2015
</t>
  </si>
  <si>
    <t xml:space="preserve">Course 3
Berlin
11-14 May 2015
 </t>
  </si>
  <si>
    <t xml:space="preserve">Course 4
Athens
22-25 Jun 2015
 </t>
  </si>
  <si>
    <t xml:space="preserve">Course 5
Berlin
07-09 Sep 2015
 </t>
  </si>
  <si>
    <t xml:space="preserve">Course 6
Berlin
09-12 Nov 2015
 </t>
  </si>
  <si>
    <t xml:space="preserve">Course 7
Lisbon
25-28 Jan 2016
</t>
  </si>
  <si>
    <t xml:space="preserve">Course 8
Athens
07-10 Mar 2016
 </t>
  </si>
  <si>
    <t xml:space="preserve">Course 9
Berlin
11-14 Apr 2016
 </t>
  </si>
  <si>
    <t xml:space="preserve">Course 10
Lisbon
02-05 May 2016
</t>
  </si>
  <si>
    <t xml:space="preserve">Course 11
Athens
30 May-02 Jun 2016
 </t>
  </si>
  <si>
    <t xml:space="preserve">Course 12
Athens
19-22 Sep 2016
 </t>
  </si>
  <si>
    <t xml:space="preserve">Course 13
Lisbon
27-30 Jun 2016
</t>
  </si>
  <si>
    <t xml:space="preserve">Course 14
Berlin
29 Aug-01 Sep 2016
 </t>
  </si>
  <si>
    <t>Austria</t>
  </si>
  <si>
    <t xml:space="preserve">
Belgium
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</si>
  <si>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</si>
  <si>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</si>
  <si>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</si>
  <si>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</si>
  <si>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</si>
  <si>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</si>
  <si>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</si>
  <si>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</si>
  <si>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</si>
  <si>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</si>
  <si>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</si>
  <si>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</si>
  <si>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Lithuania</t>
  </si>
  <si>
    <t>Luxemburg</t>
  </si>
  <si>
    <t>Latvia</t>
  </si>
  <si>
    <t>Malta</t>
  </si>
  <si>
    <t>Netherlands</t>
  </si>
  <si>
    <t>Poland</t>
  </si>
  <si>
    <t>Portugal</t>
  </si>
  <si>
    <t>Romania</t>
  </si>
  <si>
    <t>Spain</t>
  </si>
  <si>
    <t>Sweden</t>
  </si>
  <si>
    <t>Slovenia</t>
  </si>
  <si>
    <t>Slovakia</t>
  </si>
  <si>
    <t>Croatia</t>
  </si>
  <si>
    <t>Fyrom</t>
  </si>
  <si>
    <t>Iceland</t>
  </si>
  <si>
    <t>Turkey</t>
  </si>
  <si>
    <t>Course 2
Imports
xxxx
Brussels
15-17 Sep 2015</t>
  </si>
  <si>
    <t>Course 4
WPM
xxxx
Lisbon
16-19 Nov 2015</t>
  </si>
  <si>
    <t>Course 5
Imports
xxxx
London
08-10 Dec 2015</t>
  </si>
  <si>
    <t>Course 6
Imports
xxxx
London
16-18 Feb 2016</t>
  </si>
  <si>
    <t>Course 9
Surveillance &amp; Outbreak Management 
(Forestry and Environment)
xxxx
Venice/Treviso
25-29 Apr 2016</t>
  </si>
  <si>
    <t>Course 10
Imports
xxxx
Brussels
17-19 May 2016</t>
  </si>
  <si>
    <t>Course 11
WPM
xxxx
Lisbon
06-09 Jun 2016</t>
  </si>
  <si>
    <t>Course 12
Surveillance &amp; Outbreak Management 
(Forestry and Environment)
xxxx
Vienna
20-24 Jun 2016</t>
  </si>
  <si>
    <t>EFTA</t>
  </si>
  <si>
    <t>Course 3
Surveillance &amp; Outbreak Management
 (Agriculture &amp; Horticulture)
xxxx
Warsaw
22 Sep - 02 Oct 2015</t>
  </si>
  <si>
    <t>Course 1 
Surveillance &amp; Outbreak Management 
(Forestry and Environment)
xxxx
Vienna
22-25 Jun 2015</t>
  </si>
  <si>
    <t>Course 7
Surveillance &amp; Outbreak Management
 (Forestry and Environment)
xxxx
Venice/Treviso
07-11 Mar 2016</t>
  </si>
  <si>
    <t>Course 8
Surveillance &amp; Outbreak Management 
(Agriculture &amp; Horticulture)
xxxx
Naples
11-16 Apr 2016</t>
  </si>
  <si>
    <t>Course 13
Surveillance &amp; Outbreak Management 
(Agriculture &amp; Horticulture)
xxxx
Naples
12-16 Sep 2016</t>
  </si>
  <si>
    <t>Course 14
Surveillance &amp; Outbreak Management 
(Agriculture &amp; Horticulture)
xxxx
Warsaw
03-07 Oct 2016</t>
  </si>
  <si>
    <t>Course 1 
Surveillance &amp; Outbreak Management 
(Forestry and Environment)
ID 2526
Vienna
22-25 Jun 2015</t>
  </si>
  <si>
    <t>Course 2
Imports
ID 2527
Brussels
15-17 Sep 2015</t>
  </si>
  <si>
    <t>Course 3
Surveillance &amp; Outbreak Management
 (Agriculture &amp; Horticulture)
ID 2528
Warsaw
28 Sep - 02 Oct 2015</t>
  </si>
  <si>
    <t>Course 4
WPM
ID 2529
Lisbon
16-19 Nov 2015</t>
  </si>
  <si>
    <t>Course 5
Imports
ID 2530
London
08-10 Dec 2015</t>
  </si>
  <si>
    <t>Course 6
Imports
ID 2531
London
16-18 Feb 2016</t>
  </si>
  <si>
    <t>Course 7
Surveillance &amp; Outbreak Management
 (Forestry and Environment)
ID 2532
Venice/Treviso
07-11 Mar 2016</t>
  </si>
  <si>
    <t>Course 8
Surveillance &amp; Outbreak Management 
(Agriculture &amp; Horticulture)
ID 2533
Naples
11-16 Apr 2016</t>
  </si>
  <si>
    <t>Course 9
Surveillance &amp; Outbreak Management 
(Forestry and Environment)
ID 2534
Venice/Treviso
25-29 Apr 2016</t>
  </si>
  <si>
    <t>Course 10
Imports
ID 2535
Brussels
17-19 May 2016</t>
  </si>
  <si>
    <t>Course 11
WPM
ID 2536
Lisbon
06-09 Jun 2016</t>
  </si>
  <si>
    <t>Course 12
Surveillance &amp; Outbreak Management 
(Forestry and Environment)
ID 2537
Vienna
20-24 Jun 2016</t>
  </si>
  <si>
    <t>Course 13
Surveillance &amp; Outbreak Management 
(Agriculture &amp; Horticulture)
ID 2538
Naples
12-16 Sep 2016</t>
  </si>
  <si>
    <t>Course 14
Surveillance &amp; Outbreak Management 
(Agriculture &amp; Horticulture)
ID 2539
Warsaw
03-07 Oct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</si>
</sst>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4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0" fillId="2" borderId="0" xfId="0" applyFill="1"/>
    <xf numFmtId="0" fontId="5" fillId="7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11" fillId="11" borderId="1" xfId="1" applyFont="1" applyFill="1" applyBorder="1" applyAlignment="1">
      <alignment horizontal="center" vertical="center" wrapText="1"/>
    </xf>
    <xf numFmtId="1" fontId="0" fillId="9" borderId="8" xfId="0" applyNumberFormat="1" applyFill="1" applyBorder="1" applyAlignment="1">
      <alignment horizontal="center"/>
    </xf>
    <xf numFmtId="0" fontId="0" fillId="0" borderId="1" xfId="0" applyBorder="1"/>
    <xf numFmtId="0" fontId="8" fillId="7" borderId="10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12" borderId="2" xfId="1" applyFont="1" applyFill="1" applyBorder="1" applyAlignment="1">
      <alignment horizontal="center" vertical="center" wrapText="1"/>
    </xf>
    <xf numFmtId="15" fontId="10" fillId="0" borderId="2" xfId="0" applyNumberFormat="1" applyFont="1" applyBorder="1" applyAlignment="1">
      <alignment horizontal="center" vertical="center"/>
    </xf>
    <xf numFmtId="0" fontId="3" fillId="12" borderId="9" xfId="1" applyFont="1" applyFill="1" applyBorder="1" applyAlignment="1">
      <alignment horizontal="center" vertical="center" wrapText="1"/>
    </xf>
    <xf numFmtId="0" fontId="3" fillId="8" borderId="9" xfId="1" applyFont="1" applyFill="1" applyBorder="1" applyAlignment="1">
      <alignment horizontal="center" vertical="center" wrapText="1"/>
    </xf>
    <xf numFmtId="0" fontId="3" fillId="13" borderId="9" xfId="1" applyFont="1" applyFill="1" applyBorder="1" applyAlignment="1">
      <alignment horizontal="center" vertical="center" wrapText="1"/>
    </xf>
    <xf numFmtId="0" fontId="3" fillId="14" borderId="2" xfId="1" applyFont="1" applyFill="1" applyBorder="1" applyAlignment="1">
      <alignment horizontal="center" vertical="center" wrapText="1"/>
    </xf>
    <xf numFmtId="0" fontId="3" fillId="15" borderId="2" xfId="1" applyFont="1" applyFill="1" applyBorder="1" applyAlignment="1">
      <alignment horizontal="center" vertical="center" wrapText="1"/>
    </xf>
    <xf numFmtId="0" fontId="3" fillId="16" borderId="2" xfId="1" applyFont="1" applyFill="1" applyBorder="1" applyAlignment="1">
      <alignment horizontal="center" vertical="center" wrapText="1"/>
    </xf>
    <xf numFmtId="0" fontId="4" fillId="11" borderId="14" xfId="1" applyFont="1" applyFill="1" applyBorder="1" applyAlignment="1">
      <alignment horizontal="center" vertical="center" wrapText="1"/>
    </xf>
    <xf numFmtId="0" fontId="4" fillId="11" borderId="15" xfId="1" applyFont="1" applyFill="1" applyBorder="1" applyAlignment="1">
      <alignment horizontal="center" vertical="center" wrapText="1"/>
    </xf>
    <xf numFmtId="0" fontId="5" fillId="7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9" fillId="9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9" fillId="9" borderId="2" xfId="1" applyFont="1" applyFill="1" applyBorder="1" applyAlignment="1">
      <alignment horizontal="center" vertical="center" wrapText="1"/>
    </xf>
    <xf numFmtId="0" fontId="9" fillId="9" borderId="4" xfId="1" applyFont="1" applyFill="1" applyBorder="1" applyAlignment="1">
      <alignment horizontal="center" vertical="center" wrapText="1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colors>
    <mruColors>
      <color rgb="FFFF9999"/>
      <color rgb="FF00CC66"/>
      <color rgb="FFFFFF99"/>
      <color rgb="FFFFFFCC"/>
      <color rgb="FFCCFF66"/>
      <color rgb="FF00FF99"/>
      <color rgb="FFFF6699"/>
      <color rgb="FFFFCCFF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3"/>
  <sheetViews>
    <sheetView tabSelected="1" workbookViewId="0">
      <pane xSplit="1" topLeftCell="C1" activePane="topRight" state="frozen"/>
      <selection pane="topRight" activeCell="C6" sqref="C6:N6"/>
    </sheetView>
  </sheetViews>
  <sheetFormatPr defaultRowHeight="15" x14ac:dyDescent="0.25"/>
  <cols>
    <col min="1" max="1" width="7" customWidth="1"/>
    <col min="2" max="2" width="11" customWidth="1"/>
    <col min="3" max="3" width="21.42578125" customWidth="1"/>
    <col min="4" max="4" width="0.5703125" customWidth="1"/>
    <col min="5" max="5" width="16.7109375" customWidth="1"/>
    <col min="6" max="6" width="0.7109375" customWidth="1"/>
    <col min="7" max="7" width="23.42578125" customWidth="1"/>
    <col min="8" max="8" width="0.5703125" customWidth="1"/>
    <col min="9" max="9" width="20.5703125" customWidth="1"/>
    <col min="10" max="10" width="4.42578125" customWidth="1"/>
    <col min="11" max="11" width="10.140625" customWidth="1"/>
    <col min="12" max="12" width="17.140625" customWidth="1"/>
    <col min="13" max="13" width="0.7109375" customWidth="1"/>
    <col min="14" max="14" width="14.28515625" customWidth="1"/>
    <col min="15" max="15" width="0.7109375" customWidth="1"/>
    <col min="16" max="16" width="22.7109375" customWidth="1"/>
    <col min="17" max="17" width="0.5703125" customWidth="1"/>
    <col min="18" max="18" width="22" customWidth="1"/>
    <col min="19" max="19" width="3.42578125" customWidth="1"/>
    <col min="20" max="20" width="9.42578125" customWidth="1"/>
    <col min="21" max="21" width="22.42578125" customWidth="1"/>
    <col min="22" max="22" width="0.7109375" customWidth="1"/>
    <col min="23" max="23" width="14.42578125" customWidth="1"/>
    <col min="24" max="24" width="0.7109375" customWidth="1"/>
    <col min="25" max="25" width="14.28515625" customWidth="1"/>
    <col min="26" max="26" width="0.5703125" customWidth="1"/>
    <col min="27" max="27" width="23" customWidth="1"/>
    <col min="28" max="28" width="0.7109375" customWidth="1"/>
    <col min="29" max="29" width="22.28515625" customWidth="1"/>
    <col min="30" max="30" width="0.5703125" customWidth="1"/>
    <col min="31" max="31" width="22.28515625" customWidth="1"/>
    <col min="32" max="32" width="0.5703125" customWidth="1"/>
    <col min="33" max="33" width="3.85546875" customWidth="1"/>
    <col min="34" max="34" width="8.140625" style="12" customWidth="1"/>
  </cols>
  <sheetData>
    <row r="1" spans="1:35" ht="117.75" customHeight="1" x14ac:dyDescent="0.25">
      <c r="A1" s="56"/>
      <c r="B1" s="57"/>
      <c r="C1" s="32" t="s">
        <v>105</v>
      </c>
      <c r="D1" s="1"/>
      <c r="E1" s="37" t="s">
        <v>106</v>
      </c>
      <c r="F1" s="2"/>
      <c r="G1" s="38" t="s">
        <v>107</v>
      </c>
      <c r="H1" s="2"/>
      <c r="I1" s="39" t="s">
        <v>108</v>
      </c>
      <c r="J1" s="56"/>
      <c r="K1" s="57"/>
      <c r="L1" s="37" t="s">
        <v>109</v>
      </c>
      <c r="M1" s="1"/>
      <c r="N1" s="37" t="s">
        <v>110</v>
      </c>
      <c r="O1" s="2"/>
      <c r="P1" s="32" t="s">
        <v>111</v>
      </c>
      <c r="Q1" s="2"/>
      <c r="R1" s="38" t="s">
        <v>112</v>
      </c>
      <c r="S1" s="11"/>
      <c r="T1" s="11"/>
      <c r="U1" s="32" t="s">
        <v>113</v>
      </c>
      <c r="V1" s="1"/>
      <c r="W1" s="37" t="s">
        <v>114</v>
      </c>
      <c r="X1" s="1"/>
      <c r="Y1" s="39" t="s">
        <v>115</v>
      </c>
      <c r="Z1" s="2"/>
      <c r="AA1" s="32" t="s">
        <v>116</v>
      </c>
      <c r="AB1" s="1"/>
      <c r="AC1" s="38" t="s">
        <v>117</v>
      </c>
      <c r="AD1" s="1"/>
      <c r="AE1" s="38" t="s">
        <v>118</v>
      </c>
      <c r="AF1" s="1"/>
      <c r="AG1" s="46"/>
      <c r="AH1" s="47"/>
    </row>
    <row r="2" spans="1:35" ht="30" customHeight="1" x14ac:dyDescent="0.25">
      <c r="A2" s="60" t="s">
        <v>44</v>
      </c>
      <c r="B2" s="61"/>
      <c r="C2" s="33">
        <v>42124</v>
      </c>
      <c r="D2" s="16"/>
      <c r="E2" s="33">
        <v>42130</v>
      </c>
      <c r="F2" s="16"/>
      <c r="G2" s="33">
        <v>42137</v>
      </c>
      <c r="H2" s="16"/>
      <c r="I2" s="33">
        <v>42157</v>
      </c>
      <c r="J2" s="60" t="s">
        <v>44</v>
      </c>
      <c r="K2" s="61"/>
      <c r="L2" s="33">
        <v>42171</v>
      </c>
      <c r="M2" s="16"/>
      <c r="N2" s="33">
        <v>42185</v>
      </c>
      <c r="O2" s="16"/>
      <c r="P2" s="33">
        <v>42251</v>
      </c>
      <c r="Q2" s="16"/>
      <c r="R2" s="33">
        <v>42265</v>
      </c>
      <c r="S2" s="60" t="s">
        <v>44</v>
      </c>
      <c r="T2" s="61"/>
      <c r="U2" s="33">
        <v>42277</v>
      </c>
      <c r="V2" s="16"/>
      <c r="W2" s="33">
        <v>42286</v>
      </c>
      <c r="X2" s="16"/>
      <c r="Y2" s="33">
        <v>42300</v>
      </c>
      <c r="Z2" s="16"/>
      <c r="AA2" s="33">
        <v>42312</v>
      </c>
      <c r="AB2" s="16"/>
      <c r="AC2" s="33">
        <v>42326</v>
      </c>
      <c r="AD2" s="16"/>
      <c r="AE2" s="33">
        <v>42341</v>
      </c>
      <c r="AF2" s="16"/>
      <c r="AG2" s="20"/>
      <c r="AH2" s="47"/>
    </row>
    <row r="3" spans="1:35" ht="30" x14ac:dyDescent="0.25">
      <c r="A3" s="3"/>
      <c r="B3" s="9" t="s">
        <v>0</v>
      </c>
      <c r="C3" s="18" t="s">
        <v>1</v>
      </c>
      <c r="D3" s="9"/>
      <c r="E3" s="18" t="s">
        <v>1</v>
      </c>
      <c r="F3" s="9"/>
      <c r="G3" s="18" t="s">
        <v>1</v>
      </c>
      <c r="H3" s="9"/>
      <c r="I3" s="18" t="s">
        <v>1</v>
      </c>
      <c r="J3" s="3"/>
      <c r="K3" s="9" t="s">
        <v>0</v>
      </c>
      <c r="L3" s="18" t="s">
        <v>1</v>
      </c>
      <c r="M3" s="9"/>
      <c r="N3" s="18" t="s">
        <v>1</v>
      </c>
      <c r="O3" s="9"/>
      <c r="P3" s="18" t="s">
        <v>1</v>
      </c>
      <c r="Q3" s="9"/>
      <c r="R3" s="18" t="s">
        <v>1</v>
      </c>
      <c r="S3" s="3"/>
      <c r="T3" s="9" t="s">
        <v>0</v>
      </c>
      <c r="U3" s="18" t="s">
        <v>1</v>
      </c>
      <c r="V3" s="9"/>
      <c r="W3" s="18" t="s">
        <v>1</v>
      </c>
      <c r="X3" s="9"/>
      <c r="Y3" s="18" t="s">
        <v>1</v>
      </c>
      <c r="Z3" s="9"/>
      <c r="AA3" s="18" t="s">
        <v>1</v>
      </c>
      <c r="AB3" s="9"/>
      <c r="AC3" s="18" t="s">
        <v>1</v>
      </c>
      <c r="AD3" s="9"/>
      <c r="AE3" s="18" t="s">
        <v>1</v>
      </c>
      <c r="AF3" s="43"/>
      <c r="AG3" s="20"/>
      <c r="AH3" s="48" t="s">
        <v>40</v>
      </c>
    </row>
    <row r="4" spans="1:35" ht="22.5" x14ac:dyDescent="0.25">
      <c r="A4" s="19" t="s">
        <v>6</v>
      </c>
      <c r="B4" s="19" t="s">
        <v>64</v>
      </c>
      <c r="C4" s="17">
        <v>1</v>
      </c>
      <c r="D4" s="4"/>
      <c r="E4" s="17">
        <v>0</v>
      </c>
      <c r="F4" s="4"/>
      <c r="G4" s="17">
        <v>1</v>
      </c>
      <c r="H4" s="4"/>
      <c r="I4" s="17">
        <v>1</v>
      </c>
      <c r="J4" s="19" t="s">
        <v>6</v>
      </c>
      <c r="K4" s="19" t="s">
        <v>64</v>
      </c>
      <c r="L4" s="17">
        <v>1</v>
      </c>
      <c r="M4" s="4"/>
      <c r="N4" s="17">
        <v>1</v>
      </c>
      <c r="O4" s="4"/>
      <c r="P4" s="17">
        <v>1</v>
      </c>
      <c r="Q4" s="4"/>
      <c r="R4" s="17">
        <v>1</v>
      </c>
      <c r="S4" s="19" t="s">
        <v>6</v>
      </c>
      <c r="T4" s="19" t="s">
        <v>64</v>
      </c>
      <c r="U4" s="17">
        <v>1</v>
      </c>
      <c r="V4" s="4"/>
      <c r="W4" s="17">
        <v>1</v>
      </c>
      <c r="X4" s="4"/>
      <c r="Y4" s="17">
        <v>1</v>
      </c>
      <c r="Z4" s="4"/>
      <c r="AA4" s="17">
        <v>0</v>
      </c>
      <c r="AB4" s="4"/>
      <c r="AC4" s="17">
        <v>1</v>
      </c>
      <c r="AD4" s="4"/>
      <c r="AE4" s="17">
        <v>1</v>
      </c>
      <c r="AF4" s="44"/>
      <c r="AG4" s="19" t="s">
        <v>6</v>
      </c>
      <c r="AH4" s="49">
        <f t="shared" ref="AH4" si="0">C4+E4+G4+I4+L4+N4+P4+R4+U4+W4+Y4+AA4+AC4+AE4</f>
        <v>12</v>
      </c>
    </row>
    <row r="6" spans="1:35" ht="75.75" customHeight="1" x14ac:dyDescent="0.25"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35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</row>
    <row r="8" spans="1:35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</row>
    <row r="9" spans="1:35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5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</row>
    <row r="11" spans="1:35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5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</row>
    <row r="13" spans="1:35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</row>
    <row r="14" spans="1:35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1:35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</row>
    <row r="16" spans="1:35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</row>
    <row r="18" spans="1:35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</row>
    <row r="19" spans="1:35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</row>
    <row r="20" spans="1:35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</row>
    <row r="21" spans="1:35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</row>
    <row r="22" spans="1:35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</row>
    <row r="23" spans="1:35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</row>
    <row r="24" spans="1:35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</row>
    <row r="25" spans="1:35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1:35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</row>
    <row r="27" spans="1:35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</row>
    <row r="28" spans="1:3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</row>
    <row r="29" spans="1:35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</row>
    <row r="30" spans="1:35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</row>
    <row r="31" spans="1:3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</row>
    <row r="32" spans="1:3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</row>
    <row r="33" spans="1:35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</row>
    <row r="34" spans="1:35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</row>
    <row r="35" spans="1:35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</row>
    <row r="36" spans="1:35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</row>
    <row r="37" spans="1:35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</row>
    <row r="38" spans="1:35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</row>
    <row r="39" spans="1:35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</row>
    <row r="40" spans="1:35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</row>
    <row r="41" spans="1:35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</row>
    <row r="42" spans="1:35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</row>
    <row r="43" spans="1:35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  <row r="44" spans="1:35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</row>
    <row r="45" spans="1:35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</row>
    <row r="46" spans="1:35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</row>
    <row r="47" spans="1:3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</row>
    <row r="48" spans="1:3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1:3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</row>
    <row r="50" spans="1:3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1:3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5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</row>
    <row r="54" spans="1:3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</row>
    <row r="55" spans="1:3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</row>
    <row r="56" spans="1:3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</row>
    <row r="57" spans="1:35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5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35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35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5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</row>
    <row r="62" spans="1:35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1:35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35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</row>
    <row r="65" spans="1:35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35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</row>
    <row r="67" spans="1:35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</row>
    <row r="68" spans="1:35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</row>
    <row r="69" spans="1:35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</row>
    <row r="70" spans="1:35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</row>
    <row r="71" spans="1:35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</row>
    <row r="75" spans="1:35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</row>
    <row r="76" spans="1:35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</row>
    <row r="77" spans="1:35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</row>
    <row r="78" spans="1:35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</row>
    <row r="79" spans="1:35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</row>
    <row r="80" spans="1:35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</row>
    <row r="81" spans="1:35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</row>
    <row r="82" spans="1:35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</row>
    <row r="83" spans="1:35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</row>
    <row r="84" spans="1:35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</row>
    <row r="85" spans="1:35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</row>
    <row r="86" spans="1:35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</row>
    <row r="87" spans="1:35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</row>
    <row r="88" spans="1:35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</row>
    <row r="89" spans="1:35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</row>
    <row r="90" spans="1:35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</row>
    <row r="91" spans="1:35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</row>
    <row r="92" spans="1:35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</row>
    <row r="93" spans="1:35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</row>
    <row r="94" spans="1:35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</row>
    <row r="95" spans="1:35" x14ac:dyDescent="0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</row>
    <row r="96" spans="1:35" x14ac:dyDescent="0.2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</row>
    <row r="97" spans="1:35" x14ac:dyDescent="0.2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</row>
    <row r="98" spans="1:35" x14ac:dyDescent="0.2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</row>
    <row r="99" spans="1:35" x14ac:dyDescent="0.2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</row>
    <row r="100" spans="1:35" x14ac:dyDescent="0.2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</row>
    <row r="101" spans="1:35" x14ac:dyDescent="0.2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</row>
    <row r="102" spans="1:35" x14ac:dyDescent="0.2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</row>
    <row r="103" spans="1:35" x14ac:dyDescent="0.2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</row>
    <row r="104" spans="1:35" x14ac:dyDescent="0.2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</row>
    <row r="105" spans="1:35" x14ac:dyDescent="0.2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</row>
    <row r="106" spans="1:35" x14ac:dyDescent="0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</row>
    <row r="107" spans="1:35" x14ac:dyDescent="0.2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</row>
    <row r="108" spans="1:35" x14ac:dyDescent="0.2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</row>
    <row r="109" spans="1:35" x14ac:dyDescent="0.2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</row>
    <row r="110" spans="1:35" x14ac:dyDescent="0.2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</row>
    <row r="111" spans="1:35" x14ac:dyDescent="0.2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</row>
    <row r="112" spans="1:35" x14ac:dyDescent="0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</row>
    <row r="113" spans="1:35" x14ac:dyDescent="0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</row>
    <row r="114" spans="1:35" x14ac:dyDescent="0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</row>
    <row r="115" spans="1:35" x14ac:dyDescent="0.2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</row>
    <row r="116" spans="1:35" x14ac:dyDescent="0.2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</row>
    <row r="117" spans="1:35" x14ac:dyDescent="0.2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</row>
    <row r="118" spans="1:35" x14ac:dyDescent="0.2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</row>
    <row r="119" spans="1:35" x14ac:dyDescent="0.2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</row>
    <row r="120" spans="1:35" x14ac:dyDescent="0.2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</row>
    <row r="121" spans="1:35" x14ac:dyDescent="0.2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</row>
    <row r="122" spans="1:35" x14ac:dyDescent="0.2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</row>
    <row r="123" spans="1:35" x14ac:dyDescent="0.2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</row>
    <row r="124" spans="1:35" x14ac:dyDescent="0.2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</row>
    <row r="125" spans="1:35" x14ac:dyDescent="0.2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</row>
    <row r="126" spans="1:35" x14ac:dyDescent="0.2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</row>
    <row r="127" spans="1:35" x14ac:dyDescent="0.2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</row>
    <row r="128" spans="1:35" x14ac:dyDescent="0.2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</row>
    <row r="129" spans="1:35" x14ac:dyDescent="0.2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</row>
    <row r="130" spans="1:35" x14ac:dyDescent="0.2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</row>
    <row r="131" spans="1:35" x14ac:dyDescent="0.2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</row>
    <row r="132" spans="1:35" x14ac:dyDescent="0.2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</row>
    <row r="133" spans="1:35" x14ac:dyDescent="0.2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</row>
    <row r="134" spans="1:35" x14ac:dyDescent="0.2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</row>
    <row r="135" spans="1:35" x14ac:dyDescent="0.2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</row>
    <row r="136" spans="1:35" x14ac:dyDescent="0.2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</row>
    <row r="137" spans="1:35" x14ac:dyDescent="0.2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</row>
    <row r="138" spans="1:35" x14ac:dyDescent="0.2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</row>
    <row r="139" spans="1:35" x14ac:dyDescent="0.2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</row>
    <row r="140" spans="1:35" x14ac:dyDescent="0.2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</row>
    <row r="141" spans="1:35" x14ac:dyDescent="0.2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</row>
    <row r="142" spans="1:35" x14ac:dyDescent="0.2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</row>
    <row r="143" spans="1:35" x14ac:dyDescent="0.2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</row>
    <row r="144" spans="1:35" x14ac:dyDescent="0.2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</row>
    <row r="145" spans="1:35" x14ac:dyDescent="0.2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</row>
    <row r="146" spans="1:35" x14ac:dyDescent="0.2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</row>
    <row r="147" spans="1:35" x14ac:dyDescent="0.2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</row>
    <row r="148" spans="1:35" x14ac:dyDescent="0.2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</row>
    <row r="149" spans="1:35" x14ac:dyDescent="0.2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</row>
    <row r="150" spans="1:35" x14ac:dyDescent="0.2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</row>
    <row r="151" spans="1:35" x14ac:dyDescent="0.2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</row>
    <row r="152" spans="1:35" x14ac:dyDescent="0.2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</row>
    <row r="153" spans="1:35" x14ac:dyDescent="0.2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</row>
    <row r="154" spans="1:35" x14ac:dyDescent="0.2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</row>
    <row r="155" spans="1:35" x14ac:dyDescent="0.2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</row>
    <row r="156" spans="1:35" x14ac:dyDescent="0.2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</row>
    <row r="157" spans="1:35" x14ac:dyDescent="0.2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</row>
    <row r="158" spans="1:35" x14ac:dyDescent="0.2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</row>
    <row r="159" spans="1:35" x14ac:dyDescent="0.2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</row>
    <row r="160" spans="1:35" x14ac:dyDescent="0.2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</row>
    <row r="161" spans="1:35" x14ac:dyDescent="0.2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</row>
    <row r="162" spans="1:35" x14ac:dyDescent="0.2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</row>
    <row r="163" spans="1:35" x14ac:dyDescent="0.2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</row>
    <row r="164" spans="1:35" x14ac:dyDescent="0.2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</row>
    <row r="165" spans="1:35" x14ac:dyDescent="0.2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</row>
    <row r="166" spans="1:35" x14ac:dyDescent="0.2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</row>
    <row r="167" spans="1:35" x14ac:dyDescent="0.2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</row>
    <row r="168" spans="1:35" x14ac:dyDescent="0.2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</row>
    <row r="169" spans="1:35" x14ac:dyDescent="0.2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</row>
    <row r="170" spans="1:35" x14ac:dyDescent="0.2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</row>
    <row r="171" spans="1:35" x14ac:dyDescent="0.2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</row>
    <row r="172" spans="1:35" x14ac:dyDescent="0.2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</row>
    <row r="173" spans="1:35" x14ac:dyDescent="0.2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</row>
    <row r="174" spans="1:35" x14ac:dyDescent="0.2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</row>
    <row r="175" spans="1:35" x14ac:dyDescent="0.2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</row>
    <row r="176" spans="1:35" x14ac:dyDescent="0.2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</row>
    <row r="177" spans="1:35" x14ac:dyDescent="0.2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</row>
    <row r="178" spans="1:35" x14ac:dyDescent="0.2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</row>
    <row r="179" spans="1:35" x14ac:dyDescent="0.2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</row>
    <row r="180" spans="1:35" x14ac:dyDescent="0.2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</row>
    <row r="181" spans="1:35" x14ac:dyDescent="0.2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</row>
    <row r="182" spans="1:35" x14ac:dyDescent="0.2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</row>
    <row r="183" spans="1:35" x14ac:dyDescent="0.2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</row>
    <row r="184" spans="1:35" x14ac:dyDescent="0.2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</row>
    <row r="185" spans="1:35" x14ac:dyDescent="0.2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</row>
    <row r="186" spans="1:35" x14ac:dyDescent="0.2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</row>
    <row r="187" spans="1:35" x14ac:dyDescent="0.2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</row>
    <row r="188" spans="1:35" x14ac:dyDescent="0.2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</row>
    <row r="189" spans="1:35" x14ac:dyDescent="0.2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</row>
    <row r="190" spans="1:35" x14ac:dyDescent="0.2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</row>
    <row r="191" spans="1:35" x14ac:dyDescent="0.2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</row>
    <row r="192" spans="1:35" x14ac:dyDescent="0.2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</row>
    <row r="193" spans="1:35" x14ac:dyDescent="0.2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</row>
    <row r="194" spans="1:35" x14ac:dyDescent="0.2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</row>
    <row r="195" spans="1:35" x14ac:dyDescent="0.2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</row>
    <row r="196" spans="1:35" x14ac:dyDescent="0.2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</row>
    <row r="197" spans="1:35" x14ac:dyDescent="0.2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</row>
    <row r="198" spans="1:35" x14ac:dyDescent="0.2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</row>
    <row r="199" spans="1:35" x14ac:dyDescent="0.2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</row>
    <row r="200" spans="1:35" x14ac:dyDescent="0.2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</row>
    <row r="201" spans="1:35" x14ac:dyDescent="0.2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</row>
    <row r="202" spans="1:35" x14ac:dyDescent="0.2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</row>
    <row r="203" spans="1:35" x14ac:dyDescent="0.2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</row>
    <row r="204" spans="1:35" x14ac:dyDescent="0.2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</row>
    <row r="205" spans="1:35" x14ac:dyDescent="0.2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</row>
    <row r="206" spans="1:35" x14ac:dyDescent="0.2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</row>
    <row r="207" spans="1:35" x14ac:dyDescent="0.2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</row>
    <row r="208" spans="1:35" x14ac:dyDescent="0.2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</row>
    <row r="209" spans="1:35" x14ac:dyDescent="0.2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</row>
    <row r="210" spans="1:35" x14ac:dyDescent="0.2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</row>
    <row r="211" spans="1:35" x14ac:dyDescent="0.2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</row>
    <row r="212" spans="1:35" x14ac:dyDescent="0.2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</row>
    <row r="213" spans="1:35" x14ac:dyDescent="0.2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</row>
    <row r="214" spans="1:35" x14ac:dyDescent="0.2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</row>
    <row r="215" spans="1:35" x14ac:dyDescent="0.2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</row>
    <row r="216" spans="1:35" x14ac:dyDescent="0.2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</row>
    <row r="217" spans="1:35" x14ac:dyDescent="0.2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</row>
    <row r="218" spans="1:35" x14ac:dyDescent="0.2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</row>
    <row r="219" spans="1:35" x14ac:dyDescent="0.2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</row>
    <row r="220" spans="1:35" x14ac:dyDescent="0.2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</row>
    <row r="221" spans="1:35" x14ac:dyDescent="0.2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</row>
    <row r="222" spans="1:35" x14ac:dyDescent="0.2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</row>
    <row r="223" spans="1:35" x14ac:dyDescent="0.2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</row>
    <row r="224" spans="1:35" x14ac:dyDescent="0.2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</row>
    <row r="225" spans="1:35" x14ac:dyDescent="0.2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</row>
    <row r="226" spans="1:35" x14ac:dyDescent="0.2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</row>
    <row r="227" spans="1:35" x14ac:dyDescent="0.2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</row>
    <row r="228" spans="1:35" x14ac:dyDescent="0.2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</row>
    <row r="229" spans="1:35" x14ac:dyDescent="0.2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</row>
    <row r="230" spans="1:35" x14ac:dyDescent="0.2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</row>
    <row r="231" spans="1:35" x14ac:dyDescent="0.2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</row>
    <row r="232" spans="1:35" x14ac:dyDescent="0.2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</row>
    <row r="233" spans="1:35" x14ac:dyDescent="0.2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</row>
    <row r="234" spans="1:35" x14ac:dyDescent="0.2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</row>
    <row r="235" spans="1:35" x14ac:dyDescent="0.2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</row>
    <row r="236" spans="1:35" x14ac:dyDescent="0.2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</row>
    <row r="237" spans="1:35" x14ac:dyDescent="0.2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</row>
    <row r="238" spans="1:35" x14ac:dyDescent="0.2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</row>
    <row r="239" spans="1:35" x14ac:dyDescent="0.2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</row>
    <row r="240" spans="1:35" x14ac:dyDescent="0.2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</row>
    <row r="241" spans="1:35" x14ac:dyDescent="0.2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</row>
    <row r="242" spans="1:35" x14ac:dyDescent="0.2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</row>
    <row r="243" spans="1:35" x14ac:dyDescent="0.2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</row>
    <row r="244" spans="1:35" x14ac:dyDescent="0.2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</row>
    <row r="245" spans="1:35" x14ac:dyDescent="0.2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</row>
    <row r="246" spans="1:35" x14ac:dyDescent="0.2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</row>
    <row r="247" spans="1:35" x14ac:dyDescent="0.2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</row>
    <row r="248" spans="1:35" x14ac:dyDescent="0.2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</row>
    <row r="249" spans="1:35" x14ac:dyDescent="0.2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</row>
    <row r="250" spans="1:35" x14ac:dyDescent="0.2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</row>
    <row r="251" spans="1:35" x14ac:dyDescent="0.2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</row>
    <row r="252" spans="1:35" x14ac:dyDescent="0.2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</row>
    <row r="253" spans="1:35" x14ac:dyDescent="0.2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</row>
  </sheetData>
  <mergeCells count="7">
    <mergeCell ref="A1:B1"/>
    <mergeCell ref="J1:K1"/>
    <mergeCell ref="C6:N6"/>
    <mergeCell ref="A7:AI253"/>
    <mergeCell ref="A2:B2"/>
    <mergeCell ref="J2:K2"/>
    <mergeCell ref="S2: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7" customWidth="1"/>
    <col min="2" max="2" width="11" customWidth="1"/>
    <col min="3" max="3" width="21.42578125" customWidth="1"/>
    <col min="4" max="4" width="0.5703125" customWidth="1"/>
    <col min="5" max="5" width="16.7109375" customWidth="1"/>
    <col min="6" max="6" width="0.7109375" customWidth="1"/>
    <col min="7" max="7" width="23.42578125" customWidth="1"/>
    <col min="8" max="8" width="0.5703125" customWidth="1"/>
    <col min="9" max="9" width="20.5703125" customWidth="1"/>
    <col min="10" max="10" width="10.42578125" customWidth="1"/>
    <col min="11" max="11" width="17.140625" customWidth="1"/>
    <col min="12" max="12" width="0.7109375" customWidth="1"/>
    <col min="13" max="13" width="14.28515625" customWidth="1"/>
    <col min="14" max="14" width="0.7109375" customWidth="1"/>
    <col min="15" max="15" width="22.7109375" customWidth="1"/>
    <col min="16" max="16" width="0.5703125" customWidth="1"/>
    <col min="17" max="17" width="22" customWidth="1"/>
    <col min="18" max="18" width="10" customWidth="1"/>
    <col min="19" max="19" width="22.42578125" customWidth="1"/>
    <col min="20" max="20" width="0.7109375" customWidth="1"/>
    <col min="21" max="21" width="14.42578125" customWidth="1"/>
    <col min="22" max="22" width="0.7109375" customWidth="1"/>
    <col min="23" max="23" width="14.28515625" customWidth="1"/>
    <col min="24" max="24" width="0.5703125" customWidth="1"/>
    <col min="25" max="25" width="23" customWidth="1"/>
    <col min="26" max="26" width="0.7109375" customWidth="1"/>
    <col min="27" max="27" width="22.28515625" customWidth="1"/>
    <col min="28" max="28" width="0.5703125" customWidth="1"/>
    <col min="29" max="29" width="22.28515625" customWidth="1"/>
    <col min="30" max="30" width="0.5703125" customWidth="1"/>
    <col min="31" max="31" width="3.85546875" customWidth="1"/>
    <col min="32" max="32" width="8.140625" style="12" customWidth="1"/>
  </cols>
  <sheetData>
    <row r="1" spans="1:32" ht="117.75" customHeight="1" x14ac:dyDescent="0.25">
      <c r="A1" s="56"/>
      <c r="B1" s="57"/>
      <c r="C1" s="32" t="s">
        <v>100</v>
      </c>
      <c r="D1" s="1"/>
      <c r="E1" s="37" t="s">
        <v>90</v>
      </c>
      <c r="F1" s="2"/>
      <c r="G1" s="38" t="s">
        <v>99</v>
      </c>
      <c r="H1" s="2"/>
      <c r="I1" s="39" t="s">
        <v>91</v>
      </c>
      <c r="J1" s="54"/>
      <c r="K1" s="37" t="s">
        <v>92</v>
      </c>
      <c r="L1" s="1"/>
      <c r="M1" s="37" t="s">
        <v>93</v>
      </c>
      <c r="N1" s="2"/>
      <c r="O1" s="32" t="s">
        <v>101</v>
      </c>
      <c r="P1" s="2"/>
      <c r="Q1" s="38" t="s">
        <v>102</v>
      </c>
      <c r="R1" s="11"/>
      <c r="S1" s="32" t="s">
        <v>94</v>
      </c>
      <c r="T1" s="1"/>
      <c r="U1" s="37" t="s">
        <v>95</v>
      </c>
      <c r="V1" s="1"/>
      <c r="W1" s="39" t="s">
        <v>96</v>
      </c>
      <c r="X1" s="2"/>
      <c r="Y1" s="32" t="s">
        <v>97</v>
      </c>
      <c r="Z1" s="1"/>
      <c r="AA1" s="38" t="s">
        <v>103</v>
      </c>
      <c r="AB1" s="1"/>
      <c r="AC1" s="38" t="s">
        <v>104</v>
      </c>
      <c r="AD1" s="1"/>
      <c r="AE1" s="46"/>
      <c r="AF1" s="47"/>
    </row>
    <row r="2" spans="1:32" ht="30" customHeight="1" x14ac:dyDescent="0.25">
      <c r="A2" s="60" t="s">
        <v>44</v>
      </c>
      <c r="B2" s="61"/>
      <c r="C2" s="33">
        <v>42116</v>
      </c>
      <c r="D2" s="16"/>
      <c r="E2" s="33">
        <v>42130</v>
      </c>
      <c r="F2" s="16"/>
      <c r="G2" s="33">
        <v>42137</v>
      </c>
      <c r="H2" s="16"/>
      <c r="I2" s="33">
        <v>42157</v>
      </c>
      <c r="J2" s="53" t="s">
        <v>44</v>
      </c>
      <c r="K2" s="33">
        <v>42171</v>
      </c>
      <c r="L2" s="16"/>
      <c r="M2" s="33">
        <v>42185</v>
      </c>
      <c r="N2" s="16"/>
      <c r="O2" s="33">
        <v>42251</v>
      </c>
      <c r="P2" s="16"/>
      <c r="Q2" s="33">
        <v>42265</v>
      </c>
      <c r="R2" s="53" t="s">
        <v>44</v>
      </c>
      <c r="S2" s="33">
        <v>42277</v>
      </c>
      <c r="T2" s="16"/>
      <c r="U2" s="33">
        <v>42286</v>
      </c>
      <c r="V2" s="16"/>
      <c r="W2" s="33">
        <v>42300</v>
      </c>
      <c r="X2" s="16"/>
      <c r="Y2" s="33">
        <v>42312</v>
      </c>
      <c r="Z2" s="16"/>
      <c r="AA2" s="33">
        <v>42326</v>
      </c>
      <c r="AB2" s="16"/>
      <c r="AC2" s="33">
        <v>42341</v>
      </c>
      <c r="AD2" s="16"/>
      <c r="AE2" s="20"/>
      <c r="AF2" s="47"/>
    </row>
    <row r="3" spans="1:32" ht="30" x14ac:dyDescent="0.25">
      <c r="A3" s="3"/>
      <c r="B3" s="9" t="s">
        <v>0</v>
      </c>
      <c r="C3" s="18" t="s">
        <v>1</v>
      </c>
      <c r="D3" s="9"/>
      <c r="E3" s="18" t="s">
        <v>1</v>
      </c>
      <c r="F3" s="9"/>
      <c r="G3" s="18" t="s">
        <v>1</v>
      </c>
      <c r="H3" s="9"/>
      <c r="I3" s="18" t="s">
        <v>1</v>
      </c>
      <c r="J3" s="3"/>
      <c r="K3" s="18" t="s">
        <v>1</v>
      </c>
      <c r="L3" s="9"/>
      <c r="M3" s="18" t="s">
        <v>1</v>
      </c>
      <c r="N3" s="9"/>
      <c r="O3" s="18" t="s">
        <v>1</v>
      </c>
      <c r="P3" s="9"/>
      <c r="Q3" s="18" t="s">
        <v>1</v>
      </c>
      <c r="R3" s="3"/>
      <c r="S3" s="18" t="s">
        <v>1</v>
      </c>
      <c r="T3" s="9"/>
      <c r="U3" s="18" t="s">
        <v>1</v>
      </c>
      <c r="V3" s="9"/>
      <c r="W3" s="18" t="s">
        <v>1</v>
      </c>
      <c r="X3" s="9"/>
      <c r="Y3" s="18" t="s">
        <v>1</v>
      </c>
      <c r="Z3" s="9"/>
      <c r="AA3" s="18" t="s">
        <v>1</v>
      </c>
      <c r="AB3" s="9"/>
      <c r="AC3" s="18" t="s">
        <v>1</v>
      </c>
      <c r="AD3" s="43"/>
      <c r="AE3" s="20"/>
      <c r="AF3" s="48" t="s">
        <v>40</v>
      </c>
    </row>
    <row r="4" spans="1:32" x14ac:dyDescent="0.25">
      <c r="A4" s="19" t="s">
        <v>2</v>
      </c>
      <c r="B4" s="19" t="s">
        <v>60</v>
      </c>
      <c r="C4" s="17">
        <v>2</v>
      </c>
      <c r="D4" s="4"/>
      <c r="E4" s="17">
        <v>0</v>
      </c>
      <c r="F4" s="4"/>
      <c r="G4" s="17">
        <v>1</v>
      </c>
      <c r="H4" s="4"/>
      <c r="I4" s="17">
        <v>1</v>
      </c>
      <c r="J4" s="19" t="s">
        <v>2</v>
      </c>
      <c r="K4" s="17">
        <v>1</v>
      </c>
      <c r="L4" s="4"/>
      <c r="M4" s="17">
        <v>1</v>
      </c>
      <c r="N4" s="4"/>
      <c r="O4" s="17">
        <v>1</v>
      </c>
      <c r="P4" s="4"/>
      <c r="Q4" s="17">
        <v>1</v>
      </c>
      <c r="R4" s="19" t="s">
        <v>2</v>
      </c>
      <c r="S4" s="17">
        <v>1</v>
      </c>
      <c r="T4" s="4"/>
      <c r="U4" s="17">
        <v>0</v>
      </c>
      <c r="V4" s="4"/>
      <c r="W4" s="17">
        <v>0</v>
      </c>
      <c r="X4" s="4"/>
      <c r="Y4" s="17">
        <v>2</v>
      </c>
      <c r="Z4" s="4"/>
      <c r="AA4" s="17">
        <v>1</v>
      </c>
      <c r="AB4" s="4"/>
      <c r="AC4" s="17">
        <v>0</v>
      </c>
      <c r="AD4" s="44"/>
      <c r="AE4" s="19" t="s">
        <v>2</v>
      </c>
      <c r="AF4" s="49">
        <f t="shared" ref="AF4:AF31" si="0">C4+E4+G4+I4+K4+M4+O4+Q4+S4+U4+W4+Y4+AA4+AC4</f>
        <v>12</v>
      </c>
    </row>
    <row r="5" spans="1:32" ht="13.5" customHeight="1" x14ac:dyDescent="0.25">
      <c r="A5" s="19" t="s">
        <v>3</v>
      </c>
      <c r="B5" s="19" t="s">
        <v>61</v>
      </c>
      <c r="C5" s="17">
        <v>0</v>
      </c>
      <c r="D5" s="4"/>
      <c r="E5" s="17">
        <v>2</v>
      </c>
      <c r="F5" s="9"/>
      <c r="G5" s="17">
        <v>1</v>
      </c>
      <c r="H5" s="9"/>
      <c r="I5" s="17">
        <v>1</v>
      </c>
      <c r="J5" s="19" t="s">
        <v>3</v>
      </c>
      <c r="K5" s="17">
        <v>1</v>
      </c>
      <c r="L5" s="9"/>
      <c r="M5" s="17">
        <v>1</v>
      </c>
      <c r="N5" s="4"/>
      <c r="O5" s="17">
        <v>1</v>
      </c>
      <c r="P5" s="4"/>
      <c r="Q5" s="17">
        <v>1</v>
      </c>
      <c r="R5" s="19" t="s">
        <v>3</v>
      </c>
      <c r="S5" s="17">
        <v>1</v>
      </c>
      <c r="T5" s="4"/>
      <c r="U5" s="17">
        <v>2</v>
      </c>
      <c r="V5" s="4"/>
      <c r="W5" s="17">
        <v>0</v>
      </c>
      <c r="X5" s="4"/>
      <c r="Y5" s="17">
        <v>1</v>
      </c>
      <c r="Z5" s="9"/>
      <c r="AA5" s="17">
        <v>0</v>
      </c>
      <c r="AB5" s="9"/>
      <c r="AC5" s="17">
        <v>0</v>
      </c>
      <c r="AD5" s="43"/>
      <c r="AE5" s="19" t="s">
        <v>3</v>
      </c>
      <c r="AF5" s="49">
        <f t="shared" si="0"/>
        <v>12</v>
      </c>
    </row>
    <row r="6" spans="1:32" x14ac:dyDescent="0.25">
      <c r="A6" s="19" t="s">
        <v>4</v>
      </c>
      <c r="B6" s="19" t="s">
        <v>62</v>
      </c>
      <c r="C6" s="17">
        <v>1</v>
      </c>
      <c r="D6" s="4"/>
      <c r="E6" s="17">
        <v>0</v>
      </c>
      <c r="F6" s="4"/>
      <c r="G6" s="17">
        <v>1</v>
      </c>
      <c r="H6" s="4"/>
      <c r="I6" s="17">
        <v>0</v>
      </c>
      <c r="J6" s="19" t="s">
        <v>4</v>
      </c>
      <c r="K6" s="17">
        <v>1</v>
      </c>
      <c r="L6" s="4"/>
      <c r="M6" s="17">
        <v>1</v>
      </c>
      <c r="N6" s="4"/>
      <c r="O6" s="17">
        <v>1</v>
      </c>
      <c r="P6" s="4"/>
      <c r="Q6" s="17">
        <v>1</v>
      </c>
      <c r="R6" s="19" t="s">
        <v>4</v>
      </c>
      <c r="S6" s="17">
        <v>0</v>
      </c>
      <c r="T6" s="4"/>
      <c r="U6" s="17">
        <v>1</v>
      </c>
      <c r="V6" s="4"/>
      <c r="W6" s="17">
        <v>0</v>
      </c>
      <c r="X6" s="4"/>
      <c r="Y6" s="17">
        <v>0</v>
      </c>
      <c r="Z6" s="4"/>
      <c r="AA6" s="17">
        <v>1</v>
      </c>
      <c r="AB6" s="4"/>
      <c r="AC6" s="17">
        <v>1</v>
      </c>
      <c r="AD6" s="44"/>
      <c r="AE6" s="19" t="s">
        <v>4</v>
      </c>
      <c r="AF6" s="49">
        <f t="shared" si="0"/>
        <v>9</v>
      </c>
    </row>
    <row r="7" spans="1:32" x14ac:dyDescent="0.25">
      <c r="A7" s="19" t="s">
        <v>5</v>
      </c>
      <c r="B7" s="19" t="s">
        <v>63</v>
      </c>
      <c r="C7" s="17">
        <v>1</v>
      </c>
      <c r="D7" s="4"/>
      <c r="E7" s="17">
        <v>1</v>
      </c>
      <c r="F7" s="4"/>
      <c r="G7" s="17">
        <v>1</v>
      </c>
      <c r="H7" s="4"/>
      <c r="I7" s="17">
        <v>0</v>
      </c>
      <c r="J7" s="19" t="s">
        <v>5</v>
      </c>
      <c r="K7" s="17">
        <v>0</v>
      </c>
      <c r="L7" s="4"/>
      <c r="M7" s="17">
        <v>1</v>
      </c>
      <c r="N7" s="4"/>
      <c r="O7" s="17">
        <v>1</v>
      </c>
      <c r="P7" s="4"/>
      <c r="Q7" s="17">
        <v>1</v>
      </c>
      <c r="R7" s="19" t="s">
        <v>5</v>
      </c>
      <c r="S7" s="17">
        <v>1</v>
      </c>
      <c r="T7" s="4"/>
      <c r="U7" s="17">
        <v>0</v>
      </c>
      <c r="V7" s="4"/>
      <c r="W7" s="17">
        <v>0</v>
      </c>
      <c r="X7" s="4"/>
      <c r="Y7" s="17">
        <v>0</v>
      </c>
      <c r="Z7" s="4"/>
      <c r="AA7" s="17">
        <v>1</v>
      </c>
      <c r="AB7" s="4"/>
      <c r="AC7" s="17">
        <v>1</v>
      </c>
      <c r="AD7" s="44"/>
      <c r="AE7" s="19" t="s">
        <v>5</v>
      </c>
      <c r="AF7" s="49">
        <f t="shared" si="0"/>
        <v>9</v>
      </c>
    </row>
    <row r="8" spans="1:32" ht="22.5" x14ac:dyDescent="0.25">
      <c r="A8" s="19" t="s">
        <v>6</v>
      </c>
      <c r="B8" s="19" t="s">
        <v>64</v>
      </c>
      <c r="C8" s="17">
        <v>1</v>
      </c>
      <c r="D8" s="4"/>
      <c r="E8" s="17">
        <v>0</v>
      </c>
      <c r="F8" s="4"/>
      <c r="G8" s="17">
        <v>1</v>
      </c>
      <c r="H8" s="4"/>
      <c r="I8" s="17">
        <v>1</v>
      </c>
      <c r="J8" s="19" t="s">
        <v>6</v>
      </c>
      <c r="K8" s="17">
        <v>1</v>
      </c>
      <c r="L8" s="4"/>
      <c r="M8" s="17">
        <v>1</v>
      </c>
      <c r="N8" s="4"/>
      <c r="O8" s="17">
        <v>1</v>
      </c>
      <c r="P8" s="4"/>
      <c r="Q8" s="17">
        <v>1</v>
      </c>
      <c r="R8" s="19" t="s">
        <v>6</v>
      </c>
      <c r="S8" s="17">
        <v>1</v>
      </c>
      <c r="T8" s="4"/>
      <c r="U8" s="17">
        <v>1</v>
      </c>
      <c r="V8" s="4"/>
      <c r="W8" s="17">
        <v>1</v>
      </c>
      <c r="X8" s="4"/>
      <c r="Y8" s="17">
        <v>0</v>
      </c>
      <c r="Z8" s="4"/>
      <c r="AA8" s="17">
        <v>1</v>
      </c>
      <c r="AB8" s="4"/>
      <c r="AC8" s="17">
        <v>1</v>
      </c>
      <c r="AD8" s="44"/>
      <c r="AE8" s="19" t="s">
        <v>6</v>
      </c>
      <c r="AF8" s="49">
        <f t="shared" si="0"/>
        <v>12</v>
      </c>
    </row>
    <row r="9" spans="1:32" x14ac:dyDescent="0.25">
      <c r="A9" s="19" t="s">
        <v>8</v>
      </c>
      <c r="B9" s="19" t="s">
        <v>65</v>
      </c>
      <c r="C9" s="17">
        <v>1</v>
      </c>
      <c r="D9" s="4"/>
      <c r="E9" s="17">
        <v>1</v>
      </c>
      <c r="F9" s="4"/>
      <c r="G9" s="17">
        <v>1</v>
      </c>
      <c r="H9" s="4"/>
      <c r="I9" s="17">
        <v>1</v>
      </c>
      <c r="J9" s="19" t="s">
        <v>8</v>
      </c>
      <c r="K9" s="17">
        <v>1</v>
      </c>
      <c r="L9" s="4"/>
      <c r="M9" s="17">
        <v>1</v>
      </c>
      <c r="N9" s="4"/>
      <c r="O9" s="17">
        <v>1</v>
      </c>
      <c r="P9" s="4"/>
      <c r="Q9" s="17">
        <v>1</v>
      </c>
      <c r="R9" s="19" t="s">
        <v>8</v>
      </c>
      <c r="S9" s="17">
        <v>1</v>
      </c>
      <c r="T9" s="4"/>
      <c r="U9" s="17">
        <v>1</v>
      </c>
      <c r="V9" s="4"/>
      <c r="W9" s="17">
        <v>1</v>
      </c>
      <c r="X9" s="4"/>
      <c r="Y9" s="17">
        <v>1</v>
      </c>
      <c r="Z9" s="4"/>
      <c r="AA9" s="17">
        <v>0</v>
      </c>
      <c r="AB9" s="4"/>
      <c r="AC9" s="17">
        <v>0</v>
      </c>
      <c r="AD9" s="44"/>
      <c r="AE9" s="19" t="s">
        <v>8</v>
      </c>
      <c r="AF9" s="49">
        <f t="shared" si="0"/>
        <v>12</v>
      </c>
    </row>
    <row r="10" spans="1:32" x14ac:dyDescent="0.25">
      <c r="A10" s="19" t="s">
        <v>9</v>
      </c>
      <c r="B10" s="19" t="s">
        <v>66</v>
      </c>
      <c r="C10" s="17">
        <v>1</v>
      </c>
      <c r="D10" s="4"/>
      <c r="E10" s="17">
        <v>1</v>
      </c>
      <c r="F10" s="4"/>
      <c r="G10" s="17">
        <v>1</v>
      </c>
      <c r="H10" s="4"/>
      <c r="I10" s="17">
        <v>0</v>
      </c>
      <c r="J10" s="19" t="s">
        <v>9</v>
      </c>
      <c r="K10" s="17">
        <v>1</v>
      </c>
      <c r="L10" s="4"/>
      <c r="M10" s="17">
        <v>1</v>
      </c>
      <c r="N10" s="4"/>
      <c r="O10" s="17">
        <v>0</v>
      </c>
      <c r="P10" s="4"/>
      <c r="Q10" s="17">
        <v>1</v>
      </c>
      <c r="R10" s="19" t="s">
        <v>9</v>
      </c>
      <c r="S10" s="17">
        <v>0</v>
      </c>
      <c r="T10" s="4"/>
      <c r="U10" s="17">
        <v>0</v>
      </c>
      <c r="V10" s="4"/>
      <c r="W10" s="17">
        <v>0</v>
      </c>
      <c r="X10" s="4"/>
      <c r="Y10" s="17">
        <v>1</v>
      </c>
      <c r="Z10" s="4"/>
      <c r="AA10" s="17">
        <v>1</v>
      </c>
      <c r="AB10" s="4"/>
      <c r="AC10" s="17">
        <v>1</v>
      </c>
      <c r="AD10" s="44"/>
      <c r="AE10" s="19" t="s">
        <v>9</v>
      </c>
      <c r="AF10" s="49">
        <f t="shared" si="0"/>
        <v>9</v>
      </c>
    </row>
    <row r="11" spans="1:32" x14ac:dyDescent="0.25">
      <c r="A11" s="19" t="s">
        <v>11</v>
      </c>
      <c r="B11" s="19" t="s">
        <v>67</v>
      </c>
      <c r="C11" s="17">
        <v>1</v>
      </c>
      <c r="D11" s="4"/>
      <c r="E11" s="17">
        <v>1</v>
      </c>
      <c r="F11" s="4"/>
      <c r="G11" s="17">
        <v>1</v>
      </c>
      <c r="H11" s="4"/>
      <c r="I11" s="17">
        <v>1</v>
      </c>
      <c r="J11" s="19" t="s">
        <v>11</v>
      </c>
      <c r="K11" s="17">
        <v>1</v>
      </c>
      <c r="L11" s="4"/>
      <c r="M11" s="17">
        <v>1</v>
      </c>
      <c r="N11" s="4"/>
      <c r="O11" s="17">
        <v>0</v>
      </c>
      <c r="P11" s="4"/>
      <c r="Q11" s="17">
        <v>1</v>
      </c>
      <c r="R11" s="19" t="s">
        <v>11</v>
      </c>
      <c r="S11" s="17">
        <v>0</v>
      </c>
      <c r="T11" s="4"/>
      <c r="U11" s="17">
        <v>1</v>
      </c>
      <c r="V11" s="4"/>
      <c r="W11" s="17">
        <v>1</v>
      </c>
      <c r="X11" s="4"/>
      <c r="Y11" s="17">
        <v>1</v>
      </c>
      <c r="Z11" s="4"/>
      <c r="AA11" s="17">
        <v>1</v>
      </c>
      <c r="AB11" s="4"/>
      <c r="AC11" s="17">
        <v>1</v>
      </c>
      <c r="AD11" s="44"/>
      <c r="AE11" s="19" t="s">
        <v>11</v>
      </c>
      <c r="AF11" s="49">
        <f t="shared" si="0"/>
        <v>12</v>
      </c>
    </row>
    <row r="12" spans="1:32" s="13" customFormat="1" x14ac:dyDescent="0.25">
      <c r="A12" s="19" t="s">
        <v>12</v>
      </c>
      <c r="B12" s="19" t="s">
        <v>68</v>
      </c>
      <c r="C12" s="17">
        <v>1</v>
      </c>
      <c r="D12" s="9"/>
      <c r="E12" s="17">
        <v>1</v>
      </c>
      <c r="F12" s="9"/>
      <c r="G12" s="17">
        <v>1</v>
      </c>
      <c r="H12" s="9"/>
      <c r="I12" s="17">
        <v>1</v>
      </c>
      <c r="J12" s="19" t="s">
        <v>12</v>
      </c>
      <c r="K12" s="17">
        <v>1</v>
      </c>
      <c r="L12" s="9"/>
      <c r="M12" s="17">
        <v>1</v>
      </c>
      <c r="N12" s="9"/>
      <c r="O12" s="17">
        <v>1</v>
      </c>
      <c r="P12" s="9"/>
      <c r="Q12" s="17">
        <v>1</v>
      </c>
      <c r="R12" s="20" t="s">
        <v>12</v>
      </c>
      <c r="S12" s="17">
        <v>1</v>
      </c>
      <c r="T12" s="9"/>
      <c r="U12" s="17">
        <v>2</v>
      </c>
      <c r="V12" s="9"/>
      <c r="W12" s="17">
        <v>1</v>
      </c>
      <c r="X12" s="9"/>
      <c r="Y12" s="17">
        <v>1</v>
      </c>
      <c r="Z12" s="9"/>
      <c r="AA12" s="17">
        <v>1</v>
      </c>
      <c r="AB12" s="9"/>
      <c r="AC12" s="17">
        <v>1</v>
      </c>
      <c r="AD12" s="43"/>
      <c r="AE12" s="19" t="s">
        <v>12</v>
      </c>
      <c r="AF12" s="49">
        <f t="shared" si="0"/>
        <v>15</v>
      </c>
    </row>
    <row r="13" spans="1:32" s="13" customFormat="1" x14ac:dyDescent="0.25">
      <c r="A13" s="19" t="s">
        <v>7</v>
      </c>
      <c r="B13" s="19" t="s">
        <v>69</v>
      </c>
      <c r="C13" s="17">
        <v>1</v>
      </c>
      <c r="D13" s="9"/>
      <c r="E13" s="17">
        <v>1</v>
      </c>
      <c r="F13" s="9"/>
      <c r="G13" s="17">
        <v>1</v>
      </c>
      <c r="H13" s="9"/>
      <c r="I13" s="17">
        <v>1</v>
      </c>
      <c r="J13" s="19" t="s">
        <v>7</v>
      </c>
      <c r="K13" s="17">
        <v>1</v>
      </c>
      <c r="L13" s="9"/>
      <c r="M13" s="17">
        <v>1</v>
      </c>
      <c r="N13" s="9"/>
      <c r="O13" s="17">
        <v>1</v>
      </c>
      <c r="P13" s="9"/>
      <c r="Q13" s="17">
        <v>1</v>
      </c>
      <c r="R13" s="20" t="s">
        <v>7</v>
      </c>
      <c r="S13" s="17">
        <v>1</v>
      </c>
      <c r="T13" s="9"/>
      <c r="U13" s="17">
        <v>1</v>
      </c>
      <c r="V13" s="9"/>
      <c r="W13" s="17">
        <v>1</v>
      </c>
      <c r="X13" s="9"/>
      <c r="Y13" s="17">
        <v>1</v>
      </c>
      <c r="Z13" s="9"/>
      <c r="AA13" s="17">
        <v>1</v>
      </c>
      <c r="AB13" s="9"/>
      <c r="AC13" s="17">
        <v>2</v>
      </c>
      <c r="AD13" s="43"/>
      <c r="AE13" s="19" t="s">
        <v>7</v>
      </c>
      <c r="AF13" s="49">
        <f t="shared" si="0"/>
        <v>15</v>
      </c>
    </row>
    <row r="14" spans="1:32" x14ac:dyDescent="0.25">
      <c r="A14" s="19" t="s">
        <v>13</v>
      </c>
      <c r="B14" s="19" t="s">
        <v>70</v>
      </c>
      <c r="C14" s="17">
        <v>1</v>
      </c>
      <c r="D14" s="4"/>
      <c r="E14" s="17">
        <v>1</v>
      </c>
      <c r="F14" s="4"/>
      <c r="G14" s="17">
        <v>1</v>
      </c>
      <c r="H14" s="4"/>
      <c r="I14" s="17">
        <v>0</v>
      </c>
      <c r="J14" s="19" t="s">
        <v>13</v>
      </c>
      <c r="K14" s="17">
        <v>0</v>
      </c>
      <c r="L14" s="4"/>
      <c r="M14" s="17">
        <v>0</v>
      </c>
      <c r="N14" s="4"/>
      <c r="O14" s="17">
        <v>1</v>
      </c>
      <c r="P14" s="4"/>
      <c r="Q14" s="17">
        <v>1</v>
      </c>
      <c r="R14" s="19" t="s">
        <v>13</v>
      </c>
      <c r="S14" s="17">
        <v>1</v>
      </c>
      <c r="T14" s="4"/>
      <c r="U14" s="17">
        <v>0</v>
      </c>
      <c r="V14" s="4"/>
      <c r="W14" s="17">
        <v>0</v>
      </c>
      <c r="X14" s="4"/>
      <c r="Y14" s="17">
        <v>1</v>
      </c>
      <c r="Z14" s="4"/>
      <c r="AA14" s="17">
        <v>1</v>
      </c>
      <c r="AB14" s="4"/>
      <c r="AC14" s="17">
        <v>1</v>
      </c>
      <c r="AD14" s="44"/>
      <c r="AE14" s="19" t="s">
        <v>13</v>
      </c>
      <c r="AF14" s="49">
        <f t="shared" si="0"/>
        <v>9</v>
      </c>
    </row>
    <row r="15" spans="1:32" x14ac:dyDescent="0.25">
      <c r="A15" s="19" t="s">
        <v>32</v>
      </c>
      <c r="B15" s="19" t="s">
        <v>86</v>
      </c>
      <c r="C15" s="17">
        <v>1</v>
      </c>
      <c r="D15" s="4"/>
      <c r="E15" s="17">
        <v>1</v>
      </c>
      <c r="F15" s="4"/>
      <c r="G15" s="17">
        <v>1</v>
      </c>
      <c r="H15" s="4"/>
      <c r="I15" s="17">
        <v>1</v>
      </c>
      <c r="J15" s="19" t="s">
        <v>32</v>
      </c>
      <c r="K15" s="17">
        <v>0</v>
      </c>
      <c r="L15" s="4"/>
      <c r="M15" s="17">
        <v>0</v>
      </c>
      <c r="N15" s="4"/>
      <c r="O15" s="17">
        <v>1</v>
      </c>
      <c r="P15" s="4"/>
      <c r="Q15" s="17">
        <v>1</v>
      </c>
      <c r="R15" s="19" t="s">
        <v>32</v>
      </c>
      <c r="S15" s="17">
        <v>1</v>
      </c>
      <c r="T15" s="4"/>
      <c r="U15" s="17">
        <v>0</v>
      </c>
      <c r="V15" s="4"/>
      <c r="W15" s="17">
        <v>0</v>
      </c>
      <c r="X15" s="4"/>
      <c r="Y15" s="17">
        <v>1</v>
      </c>
      <c r="Z15" s="4"/>
      <c r="AA15" s="17">
        <v>1</v>
      </c>
      <c r="AB15" s="4"/>
      <c r="AC15" s="17">
        <v>1</v>
      </c>
      <c r="AD15" s="44"/>
      <c r="AE15" s="19" t="s">
        <v>32</v>
      </c>
      <c r="AF15" s="49">
        <f t="shared" si="0"/>
        <v>10</v>
      </c>
    </row>
    <row r="16" spans="1:32" x14ac:dyDescent="0.25">
      <c r="A16" s="19" t="s">
        <v>14</v>
      </c>
      <c r="B16" s="19" t="s">
        <v>71</v>
      </c>
      <c r="C16" s="17">
        <v>1</v>
      </c>
      <c r="D16" s="4"/>
      <c r="E16" s="17">
        <v>0</v>
      </c>
      <c r="F16" s="4"/>
      <c r="G16" s="17">
        <v>1</v>
      </c>
      <c r="H16" s="4"/>
      <c r="I16" s="17">
        <v>0</v>
      </c>
      <c r="J16" s="19" t="s">
        <v>14</v>
      </c>
      <c r="K16" s="17">
        <v>1</v>
      </c>
      <c r="L16" s="4"/>
      <c r="M16" s="17">
        <v>1</v>
      </c>
      <c r="N16" s="4"/>
      <c r="O16" s="17">
        <v>1</v>
      </c>
      <c r="P16" s="4"/>
      <c r="Q16" s="17">
        <v>1</v>
      </c>
      <c r="R16" s="19" t="s">
        <v>14</v>
      </c>
      <c r="S16" s="17">
        <v>1</v>
      </c>
      <c r="T16" s="4"/>
      <c r="U16" s="17">
        <v>0</v>
      </c>
      <c r="V16" s="4"/>
      <c r="W16" s="17">
        <v>1</v>
      </c>
      <c r="X16" s="4"/>
      <c r="Y16" s="17">
        <v>1</v>
      </c>
      <c r="Z16" s="4"/>
      <c r="AA16" s="17">
        <v>1</v>
      </c>
      <c r="AB16" s="4"/>
      <c r="AC16" s="17">
        <v>1</v>
      </c>
      <c r="AD16" s="44"/>
      <c r="AE16" s="19" t="s">
        <v>14</v>
      </c>
      <c r="AF16" s="49">
        <f t="shared" si="0"/>
        <v>11</v>
      </c>
    </row>
    <row r="17" spans="1:32" x14ac:dyDescent="0.25">
      <c r="A17" s="19" t="s">
        <v>15</v>
      </c>
      <c r="B17" s="19" t="s">
        <v>72</v>
      </c>
      <c r="C17" s="17">
        <v>0</v>
      </c>
      <c r="D17" s="4"/>
      <c r="E17" s="17">
        <v>1</v>
      </c>
      <c r="F17" s="4"/>
      <c r="G17" s="17">
        <v>1</v>
      </c>
      <c r="H17" s="4"/>
      <c r="I17" s="17">
        <v>1</v>
      </c>
      <c r="J17" s="19" t="s">
        <v>15</v>
      </c>
      <c r="K17" s="17">
        <v>1</v>
      </c>
      <c r="L17" s="4"/>
      <c r="M17" s="17">
        <v>1</v>
      </c>
      <c r="N17" s="4"/>
      <c r="O17" s="17">
        <v>2</v>
      </c>
      <c r="P17" s="4"/>
      <c r="Q17" s="17">
        <v>1</v>
      </c>
      <c r="R17" s="19" t="s">
        <v>15</v>
      </c>
      <c r="S17" s="17">
        <v>1</v>
      </c>
      <c r="T17" s="4"/>
      <c r="U17" s="17">
        <v>1</v>
      </c>
      <c r="V17" s="4"/>
      <c r="W17" s="17">
        <v>1</v>
      </c>
      <c r="X17" s="4"/>
      <c r="Y17" s="17">
        <v>1</v>
      </c>
      <c r="Z17" s="4"/>
      <c r="AA17" s="17">
        <v>1</v>
      </c>
      <c r="AB17" s="4"/>
      <c r="AC17" s="17">
        <v>0</v>
      </c>
      <c r="AD17" s="44"/>
      <c r="AE17" s="19" t="s">
        <v>15</v>
      </c>
      <c r="AF17" s="49">
        <f t="shared" si="0"/>
        <v>13</v>
      </c>
    </row>
    <row r="18" spans="1:32" s="13" customFormat="1" x14ac:dyDescent="0.25">
      <c r="A18" s="19" t="s">
        <v>16</v>
      </c>
      <c r="B18" s="19" t="s">
        <v>73</v>
      </c>
      <c r="C18" s="17">
        <v>1</v>
      </c>
      <c r="D18" s="9"/>
      <c r="E18" s="17">
        <v>1</v>
      </c>
      <c r="F18" s="9"/>
      <c r="G18" s="17">
        <v>1</v>
      </c>
      <c r="H18" s="9"/>
      <c r="I18" s="17">
        <v>1</v>
      </c>
      <c r="J18" s="19" t="s">
        <v>16</v>
      </c>
      <c r="K18" s="17">
        <v>1</v>
      </c>
      <c r="L18" s="9"/>
      <c r="M18" s="17">
        <v>1</v>
      </c>
      <c r="N18" s="9"/>
      <c r="O18" s="17">
        <v>2</v>
      </c>
      <c r="P18" s="9"/>
      <c r="Q18" s="17">
        <v>1</v>
      </c>
      <c r="R18" s="20" t="s">
        <v>16</v>
      </c>
      <c r="S18" s="17">
        <v>1</v>
      </c>
      <c r="T18" s="9"/>
      <c r="U18" s="17">
        <v>1</v>
      </c>
      <c r="V18" s="9"/>
      <c r="W18" s="17">
        <v>1</v>
      </c>
      <c r="X18" s="9"/>
      <c r="Y18" s="17">
        <v>1</v>
      </c>
      <c r="Z18" s="9"/>
      <c r="AA18" s="17">
        <v>2</v>
      </c>
      <c r="AB18" s="9"/>
      <c r="AC18" s="17">
        <v>1</v>
      </c>
      <c r="AD18" s="43"/>
      <c r="AE18" s="19" t="s">
        <v>16</v>
      </c>
      <c r="AF18" s="49">
        <f t="shared" si="0"/>
        <v>16</v>
      </c>
    </row>
    <row r="19" spans="1:32" x14ac:dyDescent="0.25">
      <c r="A19" s="19" t="s">
        <v>17</v>
      </c>
      <c r="B19" s="19" t="s">
        <v>74</v>
      </c>
      <c r="C19" s="17">
        <v>1</v>
      </c>
      <c r="D19" s="4"/>
      <c r="E19" s="17">
        <v>1</v>
      </c>
      <c r="F19" s="4"/>
      <c r="G19" s="17">
        <v>0</v>
      </c>
      <c r="H19" s="4"/>
      <c r="I19" s="17">
        <v>1</v>
      </c>
      <c r="J19" s="19" t="s">
        <v>17</v>
      </c>
      <c r="K19" s="17">
        <v>1</v>
      </c>
      <c r="L19" s="4"/>
      <c r="M19" s="17">
        <v>0</v>
      </c>
      <c r="N19" s="4"/>
      <c r="O19" s="17">
        <v>1</v>
      </c>
      <c r="P19" s="4"/>
      <c r="Q19" s="17">
        <v>0</v>
      </c>
      <c r="R19" s="19" t="s">
        <v>17</v>
      </c>
      <c r="S19" s="17">
        <v>1</v>
      </c>
      <c r="T19" s="4"/>
      <c r="U19" s="17">
        <v>1</v>
      </c>
      <c r="V19" s="4"/>
      <c r="W19" s="17">
        <v>0</v>
      </c>
      <c r="X19" s="4"/>
      <c r="Y19" s="17">
        <v>1</v>
      </c>
      <c r="Z19" s="4"/>
      <c r="AA19" s="17">
        <v>1</v>
      </c>
      <c r="AB19" s="4"/>
      <c r="AC19" s="17">
        <v>1</v>
      </c>
      <c r="AD19" s="44"/>
      <c r="AE19" s="19" t="s">
        <v>17</v>
      </c>
      <c r="AF19" s="49">
        <f t="shared" si="0"/>
        <v>10</v>
      </c>
    </row>
    <row r="20" spans="1:32" x14ac:dyDescent="0.25">
      <c r="A20" s="19" t="s">
        <v>18</v>
      </c>
      <c r="B20" s="19" t="s">
        <v>75</v>
      </c>
      <c r="C20" s="17">
        <v>0</v>
      </c>
      <c r="D20" s="4"/>
      <c r="E20" s="17">
        <v>0</v>
      </c>
      <c r="F20" s="4"/>
      <c r="G20" s="17">
        <v>1</v>
      </c>
      <c r="H20" s="4"/>
      <c r="I20" s="17">
        <v>0</v>
      </c>
      <c r="J20" s="19" t="s">
        <v>18</v>
      </c>
      <c r="K20" s="17">
        <v>1</v>
      </c>
      <c r="L20" s="4"/>
      <c r="M20" s="17">
        <v>1</v>
      </c>
      <c r="N20" s="4"/>
      <c r="O20" s="17">
        <v>0</v>
      </c>
      <c r="P20" s="4"/>
      <c r="Q20" s="17">
        <v>1</v>
      </c>
      <c r="R20" s="19" t="s">
        <v>18</v>
      </c>
      <c r="S20" s="17">
        <v>0</v>
      </c>
      <c r="T20" s="4"/>
      <c r="U20" s="17">
        <v>1</v>
      </c>
      <c r="V20" s="4"/>
      <c r="W20" s="17">
        <v>1</v>
      </c>
      <c r="X20" s="4"/>
      <c r="Y20" s="17">
        <v>1</v>
      </c>
      <c r="Z20" s="4"/>
      <c r="AA20" s="17">
        <v>0</v>
      </c>
      <c r="AB20" s="4"/>
      <c r="AC20" s="17">
        <v>0</v>
      </c>
      <c r="AD20" s="44"/>
      <c r="AE20" s="19" t="s">
        <v>18</v>
      </c>
      <c r="AF20" s="49">
        <f t="shared" si="0"/>
        <v>7</v>
      </c>
    </row>
    <row r="21" spans="1:32" x14ac:dyDescent="0.25">
      <c r="A21" s="19" t="s">
        <v>19</v>
      </c>
      <c r="B21" s="19" t="s">
        <v>76</v>
      </c>
      <c r="C21" s="17">
        <v>1</v>
      </c>
      <c r="D21" s="4"/>
      <c r="E21" s="17">
        <v>1</v>
      </c>
      <c r="F21" s="4"/>
      <c r="G21" s="17">
        <v>0</v>
      </c>
      <c r="H21" s="4"/>
      <c r="I21" s="17">
        <v>0</v>
      </c>
      <c r="J21" s="19" t="s">
        <v>19</v>
      </c>
      <c r="K21" s="17">
        <v>1</v>
      </c>
      <c r="L21" s="4"/>
      <c r="M21" s="17">
        <v>0</v>
      </c>
      <c r="N21" s="4"/>
      <c r="O21" s="17">
        <v>1</v>
      </c>
      <c r="P21" s="4"/>
      <c r="Q21" s="17">
        <v>0</v>
      </c>
      <c r="R21" s="19" t="s">
        <v>19</v>
      </c>
      <c r="S21" s="17">
        <v>1</v>
      </c>
      <c r="T21" s="4"/>
      <c r="U21" s="17">
        <v>1</v>
      </c>
      <c r="V21" s="4"/>
      <c r="W21" s="17">
        <v>0</v>
      </c>
      <c r="X21" s="4"/>
      <c r="Y21" s="17">
        <v>1</v>
      </c>
      <c r="Z21" s="4"/>
      <c r="AA21" s="17">
        <v>1</v>
      </c>
      <c r="AB21" s="4"/>
      <c r="AC21" s="17">
        <v>1</v>
      </c>
      <c r="AD21" s="44"/>
      <c r="AE21" s="19" t="s">
        <v>19</v>
      </c>
      <c r="AF21" s="49">
        <f t="shared" si="0"/>
        <v>9</v>
      </c>
    </row>
    <row r="22" spans="1:32" x14ac:dyDescent="0.25">
      <c r="A22" s="19" t="s">
        <v>20</v>
      </c>
      <c r="B22" s="19" t="s">
        <v>77</v>
      </c>
      <c r="C22" s="17">
        <v>0</v>
      </c>
      <c r="D22" s="4"/>
      <c r="E22" s="17">
        <v>1</v>
      </c>
      <c r="F22" s="4"/>
      <c r="G22" s="17">
        <v>1</v>
      </c>
      <c r="H22" s="4"/>
      <c r="I22" s="17">
        <v>1</v>
      </c>
      <c r="J22" s="19" t="s">
        <v>20</v>
      </c>
      <c r="K22" s="17">
        <v>0</v>
      </c>
      <c r="L22" s="4"/>
      <c r="M22" s="17">
        <v>1</v>
      </c>
      <c r="N22" s="4"/>
      <c r="O22" s="17">
        <v>1</v>
      </c>
      <c r="P22" s="4"/>
      <c r="Q22" s="17">
        <v>1</v>
      </c>
      <c r="R22" s="19" t="s">
        <v>20</v>
      </c>
      <c r="S22" s="17">
        <v>0</v>
      </c>
      <c r="T22" s="4"/>
      <c r="U22" s="17">
        <v>1</v>
      </c>
      <c r="V22" s="4"/>
      <c r="W22" s="17">
        <v>1</v>
      </c>
      <c r="X22" s="4"/>
      <c r="Y22" s="17">
        <v>0</v>
      </c>
      <c r="Z22" s="4"/>
      <c r="AA22" s="17">
        <v>0</v>
      </c>
      <c r="AB22" s="4"/>
      <c r="AC22" s="17">
        <v>1</v>
      </c>
      <c r="AD22" s="44"/>
      <c r="AE22" s="19" t="s">
        <v>20</v>
      </c>
      <c r="AF22" s="49">
        <f t="shared" si="0"/>
        <v>9</v>
      </c>
    </row>
    <row r="23" spans="1:32" s="13" customFormat="1" ht="15.75" customHeight="1" x14ac:dyDescent="0.25">
      <c r="A23" s="19" t="s">
        <v>21</v>
      </c>
      <c r="B23" s="19" t="s">
        <v>78</v>
      </c>
      <c r="C23" s="17">
        <v>0</v>
      </c>
      <c r="D23" s="9" t="s">
        <v>41</v>
      </c>
      <c r="E23" s="17">
        <v>1</v>
      </c>
      <c r="F23" s="9"/>
      <c r="G23" s="17">
        <v>1</v>
      </c>
      <c r="H23" s="9"/>
      <c r="I23" s="17">
        <v>1</v>
      </c>
      <c r="J23" s="19" t="s">
        <v>21</v>
      </c>
      <c r="K23" s="17">
        <v>1</v>
      </c>
      <c r="L23" s="9"/>
      <c r="M23" s="17">
        <v>1</v>
      </c>
      <c r="N23" s="9"/>
      <c r="O23" s="17">
        <v>1</v>
      </c>
      <c r="P23" s="9"/>
      <c r="Q23" s="17">
        <v>1</v>
      </c>
      <c r="R23" s="20" t="s">
        <v>21</v>
      </c>
      <c r="S23" s="17">
        <v>1</v>
      </c>
      <c r="T23" s="9"/>
      <c r="U23" s="17">
        <v>2</v>
      </c>
      <c r="V23" s="9"/>
      <c r="W23" s="17">
        <v>1</v>
      </c>
      <c r="X23" s="9"/>
      <c r="Y23" s="17">
        <v>1</v>
      </c>
      <c r="Z23" s="9"/>
      <c r="AA23" s="17">
        <v>1</v>
      </c>
      <c r="AB23" s="9"/>
      <c r="AC23" s="17">
        <v>1</v>
      </c>
      <c r="AD23" s="43"/>
      <c r="AE23" s="19" t="s">
        <v>21</v>
      </c>
      <c r="AF23" s="49">
        <f t="shared" si="0"/>
        <v>14</v>
      </c>
    </row>
    <row r="24" spans="1:32" s="13" customFormat="1" x14ac:dyDescent="0.25">
      <c r="A24" s="19" t="s">
        <v>22</v>
      </c>
      <c r="B24" s="19" t="s">
        <v>79</v>
      </c>
      <c r="C24" s="17">
        <v>1</v>
      </c>
      <c r="D24" s="9" t="s">
        <v>41</v>
      </c>
      <c r="E24" s="17">
        <v>1</v>
      </c>
      <c r="F24" s="9"/>
      <c r="G24" s="17">
        <v>2</v>
      </c>
      <c r="H24" s="9"/>
      <c r="I24" s="17">
        <v>1</v>
      </c>
      <c r="J24" s="19" t="s">
        <v>22</v>
      </c>
      <c r="K24" s="17">
        <v>1</v>
      </c>
      <c r="L24" s="9"/>
      <c r="M24" s="17">
        <v>1</v>
      </c>
      <c r="N24" s="9"/>
      <c r="O24" s="17">
        <v>1</v>
      </c>
      <c r="P24" s="9"/>
      <c r="Q24" s="17">
        <v>0</v>
      </c>
      <c r="R24" s="20" t="s">
        <v>22</v>
      </c>
      <c r="S24" s="17">
        <v>1</v>
      </c>
      <c r="T24" s="9"/>
      <c r="U24" s="17">
        <v>1</v>
      </c>
      <c r="V24" s="9"/>
      <c r="W24" s="17">
        <v>1</v>
      </c>
      <c r="X24" s="9"/>
      <c r="Y24" s="17">
        <v>0</v>
      </c>
      <c r="Z24" s="9"/>
      <c r="AA24" s="17">
        <v>0</v>
      </c>
      <c r="AB24" s="9"/>
      <c r="AC24" s="17">
        <v>2</v>
      </c>
      <c r="AD24" s="43"/>
      <c r="AE24" s="19" t="s">
        <v>22</v>
      </c>
      <c r="AF24" s="49">
        <f t="shared" si="0"/>
        <v>13</v>
      </c>
    </row>
    <row r="25" spans="1:32" x14ac:dyDescent="0.25">
      <c r="A25" s="19" t="s">
        <v>23</v>
      </c>
      <c r="B25" s="19" t="s">
        <v>80</v>
      </c>
      <c r="C25" s="17">
        <v>1</v>
      </c>
      <c r="D25" s="4"/>
      <c r="E25" s="17">
        <v>1</v>
      </c>
      <c r="F25" s="4"/>
      <c r="G25" s="17">
        <v>1</v>
      </c>
      <c r="H25" s="4"/>
      <c r="I25" s="17">
        <v>1</v>
      </c>
      <c r="J25" s="19" t="s">
        <v>23</v>
      </c>
      <c r="K25" s="17">
        <v>1</v>
      </c>
      <c r="L25" s="4"/>
      <c r="M25" s="17">
        <v>1</v>
      </c>
      <c r="N25" s="4"/>
      <c r="O25" s="17">
        <v>1</v>
      </c>
      <c r="P25" s="4"/>
      <c r="Q25" s="17">
        <v>1</v>
      </c>
      <c r="R25" s="19" t="s">
        <v>23</v>
      </c>
      <c r="S25" s="17">
        <v>1</v>
      </c>
      <c r="T25" s="4"/>
      <c r="U25" s="17">
        <v>1</v>
      </c>
      <c r="V25" s="4"/>
      <c r="W25" s="17">
        <v>1</v>
      </c>
      <c r="X25" s="4"/>
      <c r="Y25" s="17">
        <v>1</v>
      </c>
      <c r="Z25" s="4"/>
      <c r="AA25" s="17">
        <v>1</v>
      </c>
      <c r="AB25" s="4"/>
      <c r="AC25" s="17">
        <v>1</v>
      </c>
      <c r="AD25" s="44"/>
      <c r="AE25" s="19" t="s">
        <v>23</v>
      </c>
      <c r="AF25" s="49">
        <f t="shared" si="0"/>
        <v>14</v>
      </c>
    </row>
    <row r="26" spans="1:32" x14ac:dyDescent="0.25">
      <c r="A26" s="19" t="s">
        <v>24</v>
      </c>
      <c r="B26" s="19" t="s">
        <v>81</v>
      </c>
      <c r="C26" s="17">
        <v>1</v>
      </c>
      <c r="D26" s="4"/>
      <c r="E26" s="17">
        <v>1</v>
      </c>
      <c r="F26" s="4"/>
      <c r="G26" s="17">
        <v>1</v>
      </c>
      <c r="H26" s="4"/>
      <c r="I26" s="17">
        <v>1</v>
      </c>
      <c r="J26" s="19" t="s">
        <v>24</v>
      </c>
      <c r="K26" s="17">
        <v>1</v>
      </c>
      <c r="L26" s="4"/>
      <c r="M26" s="17">
        <v>1</v>
      </c>
      <c r="N26" s="4"/>
      <c r="O26" s="17">
        <v>1</v>
      </c>
      <c r="P26" s="4"/>
      <c r="Q26" s="17">
        <v>1</v>
      </c>
      <c r="R26" s="19" t="s">
        <v>24</v>
      </c>
      <c r="S26" s="17">
        <v>1</v>
      </c>
      <c r="T26" s="4"/>
      <c r="U26" s="17">
        <v>1</v>
      </c>
      <c r="V26" s="4"/>
      <c r="W26" s="17">
        <v>1</v>
      </c>
      <c r="X26" s="4"/>
      <c r="Y26" s="17">
        <v>1</v>
      </c>
      <c r="Z26" s="4"/>
      <c r="AA26" s="17">
        <v>0</v>
      </c>
      <c r="AB26" s="4"/>
      <c r="AC26" s="17">
        <v>1</v>
      </c>
      <c r="AD26" s="44"/>
      <c r="AE26" s="19" t="s">
        <v>24</v>
      </c>
      <c r="AF26" s="49">
        <f t="shared" si="0"/>
        <v>13</v>
      </c>
    </row>
    <row r="27" spans="1:32" x14ac:dyDescent="0.25">
      <c r="A27" s="19" t="s">
        <v>10</v>
      </c>
      <c r="B27" s="19" t="s">
        <v>82</v>
      </c>
      <c r="C27" s="17">
        <v>1</v>
      </c>
      <c r="D27" s="9" t="s">
        <v>41</v>
      </c>
      <c r="E27" s="17">
        <v>1</v>
      </c>
      <c r="F27" s="9"/>
      <c r="G27" s="17">
        <v>1</v>
      </c>
      <c r="H27" s="9"/>
      <c r="I27" s="17">
        <v>1</v>
      </c>
      <c r="J27" s="19" t="s">
        <v>10</v>
      </c>
      <c r="K27" s="17">
        <v>1</v>
      </c>
      <c r="L27" s="9"/>
      <c r="M27" s="17">
        <v>1</v>
      </c>
      <c r="N27" s="9"/>
      <c r="O27" s="17">
        <v>1</v>
      </c>
      <c r="P27" s="9"/>
      <c r="Q27" s="17">
        <v>1</v>
      </c>
      <c r="R27" s="19" t="s">
        <v>10</v>
      </c>
      <c r="S27" s="17">
        <v>1</v>
      </c>
      <c r="T27" s="9"/>
      <c r="U27" s="17">
        <v>1</v>
      </c>
      <c r="V27" s="9"/>
      <c r="W27" s="17">
        <v>1</v>
      </c>
      <c r="X27" s="9"/>
      <c r="Y27" s="17">
        <v>1</v>
      </c>
      <c r="Z27" s="9"/>
      <c r="AA27" s="17">
        <v>1</v>
      </c>
      <c r="AB27" s="9"/>
      <c r="AC27" s="17">
        <v>1</v>
      </c>
      <c r="AD27" s="43"/>
      <c r="AE27" s="19" t="s">
        <v>10</v>
      </c>
      <c r="AF27" s="49">
        <f t="shared" si="0"/>
        <v>14</v>
      </c>
    </row>
    <row r="28" spans="1:32" x14ac:dyDescent="0.25">
      <c r="A28" s="19" t="s">
        <v>25</v>
      </c>
      <c r="B28" s="19" t="s">
        <v>83</v>
      </c>
      <c r="C28" s="17">
        <v>1</v>
      </c>
      <c r="D28" s="4"/>
      <c r="E28" s="17">
        <v>1</v>
      </c>
      <c r="F28" s="4"/>
      <c r="G28" s="17">
        <v>1</v>
      </c>
      <c r="H28" s="4"/>
      <c r="I28" s="17">
        <v>1</v>
      </c>
      <c r="J28" s="19" t="s">
        <v>25</v>
      </c>
      <c r="K28" s="17">
        <v>1</v>
      </c>
      <c r="L28" s="4"/>
      <c r="M28" s="17">
        <v>1</v>
      </c>
      <c r="N28" s="4"/>
      <c r="O28" s="17">
        <v>1</v>
      </c>
      <c r="P28" s="4"/>
      <c r="Q28" s="17">
        <v>1</v>
      </c>
      <c r="R28" s="19" t="s">
        <v>25</v>
      </c>
      <c r="S28" s="17">
        <v>1</v>
      </c>
      <c r="T28" s="4"/>
      <c r="U28" s="17">
        <v>1</v>
      </c>
      <c r="V28" s="4"/>
      <c r="W28" s="17">
        <v>1</v>
      </c>
      <c r="X28" s="4"/>
      <c r="Y28" s="17">
        <v>1</v>
      </c>
      <c r="Z28" s="4"/>
      <c r="AA28" s="17">
        <v>0</v>
      </c>
      <c r="AB28" s="4"/>
      <c r="AC28" s="17">
        <v>0</v>
      </c>
      <c r="AD28" s="44"/>
      <c r="AE28" s="19" t="s">
        <v>25</v>
      </c>
      <c r="AF28" s="49">
        <f t="shared" si="0"/>
        <v>12</v>
      </c>
    </row>
    <row r="29" spans="1:32" x14ac:dyDescent="0.25">
      <c r="A29" s="19" t="s">
        <v>26</v>
      </c>
      <c r="B29" s="19" t="s">
        <v>84</v>
      </c>
      <c r="C29" s="17">
        <v>1</v>
      </c>
      <c r="D29" s="4"/>
      <c r="E29" s="17">
        <v>0</v>
      </c>
      <c r="F29" s="4"/>
      <c r="G29" s="17">
        <v>1</v>
      </c>
      <c r="H29" s="4"/>
      <c r="I29" s="17">
        <v>0</v>
      </c>
      <c r="J29" s="19" t="s">
        <v>26</v>
      </c>
      <c r="K29" s="17">
        <v>1</v>
      </c>
      <c r="L29" s="4"/>
      <c r="M29" s="17">
        <v>1</v>
      </c>
      <c r="N29" s="4"/>
      <c r="O29" s="17">
        <v>1</v>
      </c>
      <c r="P29" s="4"/>
      <c r="Q29" s="17">
        <v>1</v>
      </c>
      <c r="R29" s="19" t="s">
        <v>26</v>
      </c>
      <c r="S29" s="17">
        <v>1</v>
      </c>
      <c r="T29" s="4"/>
      <c r="U29" s="17">
        <v>1</v>
      </c>
      <c r="V29" s="4"/>
      <c r="W29" s="17">
        <v>0</v>
      </c>
      <c r="X29" s="4"/>
      <c r="Y29" s="17">
        <v>1</v>
      </c>
      <c r="Z29" s="4"/>
      <c r="AA29" s="17">
        <v>1</v>
      </c>
      <c r="AB29" s="4"/>
      <c r="AC29" s="17">
        <v>1</v>
      </c>
      <c r="AD29" s="44"/>
      <c r="AE29" s="19" t="s">
        <v>26</v>
      </c>
      <c r="AF29" s="49">
        <f t="shared" si="0"/>
        <v>11</v>
      </c>
    </row>
    <row r="30" spans="1:32" x14ac:dyDescent="0.25">
      <c r="A30" s="19" t="s">
        <v>27</v>
      </c>
      <c r="B30" s="19" t="s">
        <v>85</v>
      </c>
      <c r="C30" s="17">
        <v>2</v>
      </c>
      <c r="D30" s="4"/>
      <c r="E30" s="17">
        <v>0</v>
      </c>
      <c r="F30" s="4"/>
      <c r="G30" s="17">
        <v>1</v>
      </c>
      <c r="H30" s="4"/>
      <c r="I30" s="17">
        <v>1</v>
      </c>
      <c r="J30" s="19" t="s">
        <v>27</v>
      </c>
      <c r="K30" s="17">
        <v>1</v>
      </c>
      <c r="L30" s="4"/>
      <c r="M30" s="17">
        <v>1</v>
      </c>
      <c r="N30" s="4"/>
      <c r="O30" s="17">
        <v>1</v>
      </c>
      <c r="P30" s="4"/>
      <c r="Q30" s="17">
        <v>0</v>
      </c>
      <c r="R30" s="19" t="s">
        <v>27</v>
      </c>
      <c r="S30" s="17">
        <v>0</v>
      </c>
      <c r="T30" s="4"/>
      <c r="U30" s="17">
        <v>1</v>
      </c>
      <c r="V30" s="4"/>
      <c r="W30" s="17">
        <v>1</v>
      </c>
      <c r="X30" s="4"/>
      <c r="Y30" s="17">
        <v>2</v>
      </c>
      <c r="Z30" s="4"/>
      <c r="AA30" s="17">
        <v>0</v>
      </c>
      <c r="AB30" s="4"/>
      <c r="AC30" s="17">
        <v>0</v>
      </c>
      <c r="AD30" s="44"/>
      <c r="AE30" s="19" t="s">
        <v>27</v>
      </c>
      <c r="AF30" s="49">
        <f t="shared" si="0"/>
        <v>11</v>
      </c>
    </row>
    <row r="31" spans="1:32" ht="22.5" x14ac:dyDescent="0.25">
      <c r="A31" s="19" t="s">
        <v>28</v>
      </c>
      <c r="B31" s="19" t="s">
        <v>29</v>
      </c>
      <c r="C31" s="17">
        <v>1</v>
      </c>
      <c r="D31" s="9" t="s">
        <v>41</v>
      </c>
      <c r="E31" s="17">
        <v>1</v>
      </c>
      <c r="F31" s="4"/>
      <c r="G31" s="17">
        <v>1</v>
      </c>
      <c r="H31" s="9"/>
      <c r="I31" s="17">
        <v>1</v>
      </c>
      <c r="J31" s="19" t="s">
        <v>28</v>
      </c>
      <c r="K31" s="17">
        <v>2</v>
      </c>
      <c r="L31" s="9"/>
      <c r="M31" s="17">
        <v>2</v>
      </c>
      <c r="N31" s="9"/>
      <c r="O31" s="17">
        <v>1</v>
      </c>
      <c r="P31" s="9"/>
      <c r="Q31" s="17">
        <v>1</v>
      </c>
      <c r="R31" s="19" t="s">
        <v>28</v>
      </c>
      <c r="S31" s="17">
        <v>1</v>
      </c>
      <c r="T31" s="9"/>
      <c r="U31" s="17">
        <v>1</v>
      </c>
      <c r="V31" s="9"/>
      <c r="W31" s="17">
        <v>1</v>
      </c>
      <c r="X31" s="4"/>
      <c r="Y31" s="17">
        <v>1</v>
      </c>
      <c r="Z31" s="4"/>
      <c r="AA31" s="17">
        <v>1</v>
      </c>
      <c r="AB31" s="4"/>
      <c r="AC31" s="17">
        <v>1</v>
      </c>
      <c r="AD31" s="44"/>
      <c r="AE31" s="19" t="s">
        <v>28</v>
      </c>
      <c r="AF31" s="49">
        <f t="shared" si="0"/>
        <v>16</v>
      </c>
    </row>
    <row r="32" spans="1:32" x14ac:dyDescent="0.25">
      <c r="A32" s="5"/>
      <c r="B32" s="10" t="s">
        <v>30</v>
      </c>
      <c r="C32" s="10">
        <f>SUM(C4:C31)</f>
        <v>25</v>
      </c>
      <c r="D32" s="6">
        <f>SUM(D26:D31)</f>
        <v>0</v>
      </c>
      <c r="E32" s="10">
        <f>SUM(E4:E31)</f>
        <v>22</v>
      </c>
      <c r="F32" s="6" t="e">
        <f>SUM(#REF!)</f>
        <v>#REF!</v>
      </c>
      <c r="G32" s="10">
        <f>SUM(G4:G31)</f>
        <v>27</v>
      </c>
      <c r="H32" s="6">
        <f>SUM(H26:H31)</f>
        <v>0</v>
      </c>
      <c r="I32" s="10">
        <f>SUM(I4:I31)</f>
        <v>20</v>
      </c>
      <c r="J32" s="5"/>
      <c r="K32" s="10">
        <f>SUM(K4:K31)</f>
        <v>25</v>
      </c>
      <c r="L32" s="6">
        <f t="shared" ref="L32" si="1">SUM(L4:L31)</f>
        <v>0</v>
      </c>
      <c r="M32" s="10">
        <f>SUM(M4:M31)</f>
        <v>25</v>
      </c>
      <c r="N32" s="6">
        <f>SUM(N26:N31)</f>
        <v>0</v>
      </c>
      <c r="O32" s="10">
        <f>SUM(O4:O31)</f>
        <v>27</v>
      </c>
      <c r="P32" s="6">
        <f>SUM(P26:P31)</f>
        <v>0</v>
      </c>
      <c r="Q32" s="10">
        <f>SUM(Q4:Q31)</f>
        <v>24</v>
      </c>
      <c r="R32" s="5"/>
      <c r="S32" s="10">
        <f>SUM(S4:S31)</f>
        <v>22</v>
      </c>
      <c r="T32" s="9"/>
      <c r="U32" s="10">
        <f>SUM(U4:U31)</f>
        <v>25</v>
      </c>
      <c r="V32" s="9"/>
      <c r="W32" s="10">
        <f>SUM(W4:W31)</f>
        <v>18</v>
      </c>
      <c r="X32" s="4"/>
      <c r="Y32" s="10">
        <f>SUM(Y4:Y31)</f>
        <v>25</v>
      </c>
      <c r="Z32" s="6"/>
      <c r="AA32" s="10">
        <f>SUM(AA4:AA31)</f>
        <v>21</v>
      </c>
      <c r="AB32" s="6"/>
      <c r="AC32" s="10">
        <f>SUM(AC4:AC31)</f>
        <v>23</v>
      </c>
      <c r="AD32" s="45"/>
      <c r="AE32" s="23"/>
      <c r="AF32" s="50">
        <f>SUM(AF4:AF31)</f>
        <v>329</v>
      </c>
    </row>
    <row r="33" spans="1:32" ht="22.5" x14ac:dyDescent="0.25">
      <c r="A33" s="7"/>
      <c r="B33" s="9" t="s">
        <v>31</v>
      </c>
      <c r="C33" s="8"/>
      <c r="D33" s="9"/>
      <c r="E33" s="8"/>
      <c r="F33" s="9"/>
      <c r="G33" s="8"/>
      <c r="H33" s="9"/>
      <c r="I33" s="8"/>
      <c r="J33" s="7"/>
      <c r="K33" s="8"/>
      <c r="L33" s="9"/>
      <c r="M33" s="8"/>
      <c r="N33" s="9"/>
      <c r="O33" s="8"/>
      <c r="P33" s="9"/>
      <c r="Q33" s="8"/>
      <c r="R33" s="7"/>
      <c r="S33" s="8"/>
      <c r="T33" s="9"/>
      <c r="U33" s="8"/>
      <c r="V33" s="9"/>
      <c r="W33" s="8"/>
      <c r="X33" s="9"/>
      <c r="Y33" s="8"/>
      <c r="Z33" s="9"/>
      <c r="AA33" s="8"/>
      <c r="AB33" s="9"/>
      <c r="AC33" s="8"/>
      <c r="AD33" s="43"/>
      <c r="AE33" s="21"/>
      <c r="AF33" s="51" t="s">
        <v>41</v>
      </c>
    </row>
    <row r="34" spans="1:32" x14ac:dyDescent="0.25">
      <c r="A34" s="19" t="s">
        <v>33</v>
      </c>
      <c r="B34" s="19" t="s">
        <v>87</v>
      </c>
      <c r="C34" s="17">
        <v>1</v>
      </c>
      <c r="D34" s="4"/>
      <c r="E34" s="17">
        <v>1</v>
      </c>
      <c r="F34" s="4"/>
      <c r="G34" s="17">
        <v>1</v>
      </c>
      <c r="H34" s="4"/>
      <c r="I34" s="17">
        <v>1</v>
      </c>
      <c r="J34" s="19" t="s">
        <v>33</v>
      </c>
      <c r="K34" s="17">
        <v>0</v>
      </c>
      <c r="L34" s="4"/>
      <c r="M34" s="17">
        <v>1</v>
      </c>
      <c r="N34" s="4"/>
      <c r="O34" s="17">
        <v>0</v>
      </c>
      <c r="P34" s="4"/>
      <c r="Q34" s="17">
        <v>0</v>
      </c>
      <c r="R34" s="19" t="s">
        <v>33</v>
      </c>
      <c r="S34" s="17">
        <v>1</v>
      </c>
      <c r="T34" s="4"/>
      <c r="U34" s="17">
        <v>1</v>
      </c>
      <c r="V34" s="4"/>
      <c r="W34" s="17">
        <v>1</v>
      </c>
      <c r="X34" s="4"/>
      <c r="Y34" s="17">
        <v>1</v>
      </c>
      <c r="Z34" s="4"/>
      <c r="AA34" s="17">
        <v>0</v>
      </c>
      <c r="AB34" s="4"/>
      <c r="AC34" s="17">
        <v>1</v>
      </c>
      <c r="AD34" s="44"/>
      <c r="AE34" s="19" t="s">
        <v>33</v>
      </c>
      <c r="AF34" s="49">
        <f>C34+E34+G34+I34+K34+M34+O34+Q34+S34+U34+W34+Y34+AA34+AC34</f>
        <v>10</v>
      </c>
    </row>
    <row r="35" spans="1:32" x14ac:dyDescent="0.25">
      <c r="A35" s="19" t="s">
        <v>35</v>
      </c>
      <c r="B35" s="19" t="s">
        <v>88</v>
      </c>
      <c r="C35" s="17">
        <v>0</v>
      </c>
      <c r="D35" s="4"/>
      <c r="E35" s="17">
        <v>1</v>
      </c>
      <c r="F35" s="4"/>
      <c r="G35" s="17">
        <v>0</v>
      </c>
      <c r="H35" s="4"/>
      <c r="I35" s="17">
        <v>1</v>
      </c>
      <c r="J35" s="19" t="s">
        <v>35</v>
      </c>
      <c r="K35" s="17">
        <v>0</v>
      </c>
      <c r="L35" s="4"/>
      <c r="M35" s="17">
        <v>1</v>
      </c>
      <c r="N35" s="4"/>
      <c r="O35" s="17">
        <v>0</v>
      </c>
      <c r="P35" s="4"/>
      <c r="Q35" s="17">
        <v>0</v>
      </c>
      <c r="R35" s="19" t="s">
        <v>35</v>
      </c>
      <c r="S35" s="17">
        <v>1</v>
      </c>
      <c r="T35" s="4"/>
      <c r="U35" s="17">
        <v>1</v>
      </c>
      <c r="V35" s="4"/>
      <c r="W35" s="17">
        <v>1</v>
      </c>
      <c r="X35" s="4"/>
      <c r="Y35" s="17">
        <v>1</v>
      </c>
      <c r="Z35" s="4"/>
      <c r="AA35" s="17">
        <v>1</v>
      </c>
      <c r="AB35" s="4"/>
      <c r="AC35" s="17">
        <v>1</v>
      </c>
      <c r="AD35" s="44"/>
      <c r="AE35" s="19" t="s">
        <v>35</v>
      </c>
      <c r="AF35" s="49">
        <f>C35+E35+G35+I35+K35+M35+O35+Q35+S35+U35+W35+Y35+AA35+AC35</f>
        <v>9</v>
      </c>
    </row>
    <row r="36" spans="1:32" x14ac:dyDescent="0.25">
      <c r="A36" s="19" t="s">
        <v>43</v>
      </c>
      <c r="B36" s="19" t="s">
        <v>42</v>
      </c>
      <c r="C36" s="17">
        <v>1</v>
      </c>
      <c r="D36" s="4"/>
      <c r="E36" s="17">
        <v>1</v>
      </c>
      <c r="F36" s="4"/>
      <c r="G36" s="17">
        <v>1</v>
      </c>
      <c r="H36" s="4"/>
      <c r="I36" s="17">
        <v>1</v>
      </c>
      <c r="J36" s="19" t="s">
        <v>43</v>
      </c>
      <c r="K36" s="17">
        <v>1</v>
      </c>
      <c r="L36" s="4"/>
      <c r="M36" s="17">
        <v>0</v>
      </c>
      <c r="N36" s="4"/>
      <c r="O36" s="17">
        <v>1</v>
      </c>
      <c r="P36" s="4"/>
      <c r="Q36" s="17">
        <v>0</v>
      </c>
      <c r="R36" s="19" t="s">
        <v>43</v>
      </c>
      <c r="S36" s="17">
        <v>1</v>
      </c>
      <c r="T36" s="4"/>
      <c r="U36" s="17">
        <v>0</v>
      </c>
      <c r="V36" s="4"/>
      <c r="W36" s="17">
        <v>1</v>
      </c>
      <c r="X36" s="4"/>
      <c r="Y36" s="17">
        <v>1</v>
      </c>
      <c r="Z36" s="4"/>
      <c r="AA36" s="17">
        <v>0</v>
      </c>
      <c r="AB36" s="4"/>
      <c r="AC36" s="17">
        <v>1</v>
      </c>
      <c r="AD36" s="44"/>
      <c r="AE36" s="19" t="s">
        <v>43</v>
      </c>
      <c r="AF36" s="49">
        <f>C36+E36+G36+I36+K36+M36+O36+Q36+S36+U36+W36+Y36+AA36+AC36</f>
        <v>10</v>
      </c>
    </row>
    <row r="37" spans="1:32" x14ac:dyDescent="0.25">
      <c r="A37" s="19" t="s">
        <v>34</v>
      </c>
      <c r="B37" s="19" t="s">
        <v>89</v>
      </c>
      <c r="C37" s="17">
        <v>1</v>
      </c>
      <c r="D37" s="4"/>
      <c r="E37" s="17">
        <v>1</v>
      </c>
      <c r="F37" s="4"/>
      <c r="G37" s="17">
        <v>1</v>
      </c>
      <c r="H37" s="4"/>
      <c r="I37" s="17">
        <v>1</v>
      </c>
      <c r="J37" s="19" t="s">
        <v>34</v>
      </c>
      <c r="K37" s="17">
        <v>1</v>
      </c>
      <c r="L37" s="4"/>
      <c r="M37" s="17">
        <v>0</v>
      </c>
      <c r="N37" s="4"/>
      <c r="O37" s="17">
        <v>0</v>
      </c>
      <c r="P37" s="4"/>
      <c r="Q37" s="17">
        <v>1</v>
      </c>
      <c r="R37" s="19" t="s">
        <v>34</v>
      </c>
      <c r="S37" s="17">
        <v>0</v>
      </c>
      <c r="T37" s="4"/>
      <c r="U37" s="17">
        <v>0</v>
      </c>
      <c r="V37" s="4"/>
      <c r="W37" s="17">
        <v>1</v>
      </c>
      <c r="X37" s="4"/>
      <c r="Y37" s="17">
        <v>0</v>
      </c>
      <c r="Z37" s="4"/>
      <c r="AA37" s="17">
        <v>1</v>
      </c>
      <c r="AB37" s="4"/>
      <c r="AC37" s="17">
        <v>1</v>
      </c>
      <c r="AD37" s="44"/>
      <c r="AE37" s="19" t="s">
        <v>34</v>
      </c>
      <c r="AF37" s="49">
        <f>C37+E37+G37+I37+K37+M37+O37+Q37+S37+U37+W37+Y37+AA37+AC37</f>
        <v>9</v>
      </c>
    </row>
    <row r="38" spans="1:32" x14ac:dyDescent="0.25">
      <c r="A38" s="19" t="s">
        <v>38</v>
      </c>
      <c r="B38" s="19" t="s">
        <v>39</v>
      </c>
      <c r="C38" s="17">
        <v>1</v>
      </c>
      <c r="D38" s="4"/>
      <c r="E38" s="17">
        <v>0</v>
      </c>
      <c r="F38" s="4"/>
      <c r="G38" s="17">
        <v>1</v>
      </c>
      <c r="H38" s="4"/>
      <c r="I38" s="17">
        <v>1</v>
      </c>
      <c r="J38" s="19" t="s">
        <v>38</v>
      </c>
      <c r="K38" s="17">
        <v>1</v>
      </c>
      <c r="L38" s="4"/>
      <c r="M38" s="17">
        <v>1</v>
      </c>
      <c r="N38" s="4"/>
      <c r="O38" s="17">
        <v>1</v>
      </c>
      <c r="P38" s="4"/>
      <c r="Q38" s="17">
        <v>0</v>
      </c>
      <c r="R38" s="19" t="s">
        <v>38</v>
      </c>
      <c r="S38" s="17">
        <v>1</v>
      </c>
      <c r="T38" s="4"/>
      <c r="U38" s="17">
        <v>1</v>
      </c>
      <c r="V38" s="4"/>
      <c r="W38" s="17">
        <v>1</v>
      </c>
      <c r="X38" s="4"/>
      <c r="Y38" s="17">
        <v>1</v>
      </c>
      <c r="Z38" s="4"/>
      <c r="AA38" s="17">
        <v>1</v>
      </c>
      <c r="AB38" s="4"/>
      <c r="AC38" s="17">
        <v>1</v>
      </c>
      <c r="AD38" s="44"/>
      <c r="AE38" s="19" t="s">
        <v>38</v>
      </c>
      <c r="AF38" s="49">
        <f>C38+E38+G38+I38+K38+M38+O38+Q38+S38+U38+W38+Y38+AA38+AC38</f>
        <v>12</v>
      </c>
    </row>
    <row r="39" spans="1:32" x14ac:dyDescent="0.25">
      <c r="A39" s="19"/>
      <c r="B39" s="10" t="s">
        <v>30</v>
      </c>
      <c r="C39" s="10">
        <f>SUM(C34:C38)</f>
        <v>4</v>
      </c>
      <c r="D39" s="6">
        <f>SUM(D33:D38)</f>
        <v>0</v>
      </c>
      <c r="E39" s="10">
        <f>SUM(E34:E38)</f>
        <v>4</v>
      </c>
      <c r="F39" s="6" t="e">
        <f>SUM(#REF!)</f>
        <v>#REF!</v>
      </c>
      <c r="G39" s="10">
        <f>SUM(G34:G38)</f>
        <v>4</v>
      </c>
      <c r="H39" s="6">
        <f>SUM(H33:H38)</f>
        <v>0</v>
      </c>
      <c r="I39" s="10">
        <f>SUM(I34:I38)</f>
        <v>5</v>
      </c>
      <c r="J39" s="5"/>
      <c r="K39" s="10">
        <f>SUM(K34:K38)</f>
        <v>3</v>
      </c>
      <c r="L39" s="6">
        <f t="shared" ref="L39" si="2">SUM(L11:L38)</f>
        <v>0</v>
      </c>
      <c r="M39" s="10">
        <f>SUM(M34:M38)</f>
        <v>3</v>
      </c>
      <c r="N39" s="6">
        <f>SUM(N33:N38)</f>
        <v>0</v>
      </c>
      <c r="O39" s="10">
        <f>SUM(O34:O38)</f>
        <v>2</v>
      </c>
      <c r="P39" s="6">
        <f>SUM(P33:P38)</f>
        <v>0</v>
      </c>
      <c r="Q39" s="10">
        <f>SUM(Q34:Q38)</f>
        <v>1</v>
      </c>
      <c r="R39" s="5"/>
      <c r="S39" s="10">
        <f>SUM(S34:S38)</f>
        <v>4</v>
      </c>
      <c r="T39" s="9"/>
      <c r="U39" s="10">
        <f>SUM(U34:U38)</f>
        <v>3</v>
      </c>
      <c r="V39" s="9"/>
      <c r="W39" s="10">
        <f>SUM(W34:W38)</f>
        <v>5</v>
      </c>
      <c r="X39" s="4"/>
      <c r="Y39" s="10">
        <f>SUM(Y34:Y38)</f>
        <v>4</v>
      </c>
      <c r="Z39" s="6"/>
      <c r="AA39" s="10">
        <f>SUM(AA34:AA38)</f>
        <v>3</v>
      </c>
      <c r="AB39" s="6"/>
      <c r="AC39" s="10">
        <f>SUM(AC34:AC38)</f>
        <v>5</v>
      </c>
      <c r="AD39" s="44"/>
      <c r="AE39" s="19"/>
      <c r="AF39" s="50">
        <f>SUM(AF34:AF38)</f>
        <v>50</v>
      </c>
    </row>
    <row r="40" spans="1:32" x14ac:dyDescent="0.25">
      <c r="A40" s="19"/>
      <c r="B40" s="9" t="s">
        <v>98</v>
      </c>
      <c r="C40" s="8"/>
      <c r="D40" s="9"/>
      <c r="E40" s="8"/>
      <c r="F40" s="9"/>
      <c r="G40" s="8"/>
      <c r="H40" s="9"/>
      <c r="I40" s="8"/>
      <c r="J40" s="19"/>
      <c r="K40" s="8"/>
      <c r="L40" s="9"/>
      <c r="M40" s="8"/>
      <c r="N40" s="9"/>
      <c r="O40" s="8"/>
      <c r="P40" s="9"/>
      <c r="Q40" s="8"/>
      <c r="R40" s="19"/>
      <c r="S40" s="8"/>
      <c r="T40" s="9"/>
      <c r="U40" s="8"/>
      <c r="V40" s="9"/>
      <c r="W40" s="8"/>
      <c r="X40" s="9"/>
      <c r="Y40" s="8"/>
      <c r="Z40" s="4"/>
      <c r="AA40" s="8"/>
      <c r="AB40" s="9"/>
      <c r="AC40" s="8"/>
      <c r="AD40" s="44"/>
      <c r="AE40" s="19"/>
      <c r="AF40" s="51"/>
    </row>
    <row r="41" spans="1:32" ht="15.75" thickBot="1" x14ac:dyDescent="0.3">
      <c r="A41" s="40" t="s">
        <v>36</v>
      </c>
      <c r="B41" s="41" t="s">
        <v>37</v>
      </c>
      <c r="C41" s="42">
        <v>1</v>
      </c>
      <c r="D41" s="4"/>
      <c r="E41" s="42">
        <v>0</v>
      </c>
      <c r="F41" s="4"/>
      <c r="G41" s="42">
        <v>1</v>
      </c>
      <c r="H41" s="4"/>
      <c r="I41" s="42">
        <v>1</v>
      </c>
      <c r="J41" s="40" t="s">
        <v>36</v>
      </c>
      <c r="K41" s="42">
        <v>1</v>
      </c>
      <c r="L41" s="4"/>
      <c r="M41" s="42">
        <v>0</v>
      </c>
      <c r="N41" s="4"/>
      <c r="O41" s="42">
        <v>1</v>
      </c>
      <c r="P41" s="4"/>
      <c r="Q41" s="42">
        <v>1</v>
      </c>
      <c r="R41" s="40" t="s">
        <v>36</v>
      </c>
      <c r="S41" s="42">
        <v>1</v>
      </c>
      <c r="T41" s="4"/>
      <c r="U41" s="42">
        <v>0</v>
      </c>
      <c r="V41" s="4"/>
      <c r="W41" s="42">
        <v>1</v>
      </c>
      <c r="X41" s="4"/>
      <c r="Y41" s="42">
        <v>1</v>
      </c>
      <c r="Z41" s="4"/>
      <c r="AA41" s="42">
        <v>1</v>
      </c>
      <c r="AB41" s="4"/>
      <c r="AC41" s="42">
        <v>1</v>
      </c>
      <c r="AD41" s="44"/>
      <c r="AE41" s="19" t="s">
        <v>36</v>
      </c>
      <c r="AF41" s="50">
        <f>C41+E41+G41+I41+K41+O41+Q41+S41+U41+W41+Y41+AA41+AC41</f>
        <v>11</v>
      </c>
    </row>
    <row r="42" spans="1:32" ht="18.75" thickBot="1" x14ac:dyDescent="0.3">
      <c r="A42" s="14"/>
      <c r="B42" s="15" t="s">
        <v>45</v>
      </c>
      <c r="C42" s="26">
        <f>C32+C39+C41</f>
        <v>30</v>
      </c>
      <c r="D42" s="6"/>
      <c r="E42" s="26">
        <f>E32+E39</f>
        <v>26</v>
      </c>
      <c r="F42" s="6"/>
      <c r="G42" s="26">
        <f>G32+G39+G41</f>
        <v>32</v>
      </c>
      <c r="H42" s="6"/>
      <c r="I42" s="26">
        <f>I32+I39+I41</f>
        <v>26</v>
      </c>
      <c r="J42" s="30"/>
      <c r="K42" s="26">
        <f>K32+K39</f>
        <v>28</v>
      </c>
      <c r="L42" s="6"/>
      <c r="M42" s="26">
        <f>M32+M39</f>
        <v>28</v>
      </c>
      <c r="N42" s="6"/>
      <c r="O42" s="26">
        <f>O32+O39+O41</f>
        <v>30</v>
      </c>
      <c r="P42" s="6"/>
      <c r="Q42" s="26">
        <f>Q32+Q39+Q41</f>
        <v>26</v>
      </c>
      <c r="R42" s="30"/>
      <c r="S42" s="26">
        <f>S32+S39+S41</f>
        <v>27</v>
      </c>
      <c r="T42" s="6"/>
      <c r="U42" s="26">
        <f>U32+U39</f>
        <v>28</v>
      </c>
      <c r="V42" s="6"/>
      <c r="W42" s="26">
        <f>W32+W39+W41</f>
        <v>24</v>
      </c>
      <c r="X42" s="6"/>
      <c r="Y42" s="26">
        <f>Y32+Y39+Y41</f>
        <v>30</v>
      </c>
      <c r="Z42" s="6"/>
      <c r="AA42" s="26">
        <f>AA32+AA39+AA41</f>
        <v>25</v>
      </c>
      <c r="AB42" s="6"/>
      <c r="AC42" s="26">
        <f>AC32+AC39+AC41</f>
        <v>29</v>
      </c>
      <c r="AD42" s="45"/>
      <c r="AE42" s="25"/>
      <c r="AF42" s="52">
        <f>AF32+AF39+AF41</f>
        <v>390</v>
      </c>
    </row>
    <row r="43" spans="1:32" ht="72.75" hidden="1" customHeight="1" x14ac:dyDescent="0.25">
      <c r="C43" s="34" t="s">
        <v>46</v>
      </c>
      <c r="D43" s="27"/>
      <c r="E43" s="34" t="s">
        <v>47</v>
      </c>
      <c r="F43" s="28"/>
      <c r="G43" s="35" t="s">
        <v>48</v>
      </c>
      <c r="H43" s="28"/>
      <c r="I43" s="36" t="s">
        <v>49</v>
      </c>
      <c r="J43" s="55"/>
      <c r="K43" s="35" t="s">
        <v>50</v>
      </c>
      <c r="L43" s="27"/>
      <c r="M43" s="36" t="s">
        <v>57</v>
      </c>
      <c r="N43" s="28"/>
      <c r="O43" s="35" t="s">
        <v>51</v>
      </c>
      <c r="P43" s="28"/>
      <c r="Q43" s="34" t="s">
        <v>52</v>
      </c>
      <c r="R43" s="29"/>
      <c r="S43" s="36" t="s">
        <v>53</v>
      </c>
      <c r="T43" s="27"/>
      <c r="U43" s="35" t="s">
        <v>54</v>
      </c>
      <c r="V43" s="27"/>
      <c r="W43" s="34" t="s">
        <v>55</v>
      </c>
      <c r="X43" s="28"/>
      <c r="Y43" s="36" t="s">
        <v>56</v>
      </c>
      <c r="Z43" s="27"/>
      <c r="AA43" s="34" t="s">
        <v>58</v>
      </c>
      <c r="AB43" s="1"/>
      <c r="AC43" s="31" t="s">
        <v>59</v>
      </c>
      <c r="AD43" s="1"/>
      <c r="AE43" s="22"/>
      <c r="AF43" s="24"/>
    </row>
  </sheetData>
  <mergeCells count="2">
    <mergeCell ref="A1:B1"/>
    <mergeCell ref="A2:B2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 96 01 PHC</vt:lpstr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 , Barbara</dc:creator>
  <cp:lastModifiedBy>Lepešková Ivana</cp:lastModifiedBy>
  <cp:lastPrinted>2015-03-11T16:15:02Z</cp:lastPrinted>
  <dcterms:created xsi:type="dcterms:W3CDTF">2012-01-10T08:29:09Z</dcterms:created>
  <dcterms:modified xsi:type="dcterms:W3CDTF">2016-05-26T09:53:43Z</dcterms:modified>
</cp:coreProperties>
</file>